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6"/>
  </bookViews>
  <sheets>
    <sheet name="Madrid" sheetId="1" r:id="rId1"/>
    <sheet name="%Madrid" sheetId="2" r:id="rId2"/>
    <sheet name="Guipuzoa" sheetId="3" r:id="rId3"/>
    <sheet name="%Gui" sheetId="4" r:id="rId4"/>
    <sheet name="ViviendaDigna" sheetId="5" r:id="rId5"/>
    <sheet name="%VD" sheetId="6" r:id="rId6"/>
    <sheet name="Tabla" sheetId="7" r:id="rId7"/>
  </sheets>
  <definedNames/>
  <calcPr fullCalcOnLoad="1"/>
</workbook>
</file>

<file path=xl/sharedStrings.xml><?xml version="1.0" encoding="utf-8"?>
<sst xmlns="http://schemas.openxmlformats.org/spreadsheetml/2006/main" count="611" uniqueCount="95">
  <si>
    <t>Codificador</t>
  </si>
  <si>
    <t>Webs objeto de análisis</t>
  </si>
  <si>
    <t>1. Información</t>
  </si>
  <si>
    <t>2. Interactividad</t>
  </si>
  <si>
    <t>3. Sencillez de uso</t>
  </si>
  <si>
    <t>4. Estética</t>
  </si>
  <si>
    <t>CÓMPUTO GLOBAL</t>
  </si>
  <si>
    <t>Coder ID</t>
  </si>
  <si>
    <t>Fecha</t>
  </si>
  <si>
    <t>Nombre de la web</t>
  </si>
  <si>
    <t>URL de la web</t>
  </si>
  <si>
    <t>1. Auto-presentacion</t>
  </si>
  <si>
    <t>2. Informacion externa</t>
  </si>
  <si>
    <t>3. Informacion generalidades</t>
  </si>
  <si>
    <t>4. Informacion ciudadanos</t>
  </si>
  <si>
    <t>Total Informacion</t>
  </si>
  <si>
    <t>1. Solo lectura</t>
  </si>
  <si>
    <t>2. Lectura y envio formul</t>
  </si>
  <si>
    <t>3. Posibilidad e-mail</t>
  </si>
  <si>
    <t>4. Foros</t>
  </si>
  <si>
    <t>5. Auto-pres ciudadanos</t>
  </si>
  <si>
    <t>Total Interactividad</t>
  </si>
  <si>
    <t>1. Actualizacion</t>
  </si>
  <si>
    <t>2. Compactness</t>
  </si>
  <si>
    <t>3. Ayuda busquedas</t>
  </si>
  <si>
    <t>4. Ayuda documentacion</t>
  </si>
  <si>
    <t>5. Enlaces</t>
  </si>
  <si>
    <t>Total Sencillez de Uso</t>
  </si>
  <si>
    <t>1. Sentido del humor</t>
  </si>
  <si>
    <t>2. Simbolos</t>
  </si>
  <si>
    <t>3. Imagenes</t>
  </si>
  <si>
    <t>4. Atractivo visual</t>
  </si>
  <si>
    <t>5. Diseno/Estructura</t>
  </si>
  <si>
    <t>Total Estetica</t>
  </si>
  <si>
    <t>Información</t>
  </si>
  <si>
    <t>Interactividad</t>
  </si>
  <si>
    <t>Sencillez Uso</t>
  </si>
  <si>
    <t>Estética</t>
  </si>
  <si>
    <t xml:space="preserve">CÓMPUTO TOTAL </t>
  </si>
  <si>
    <t>Introd Coder ID</t>
  </si>
  <si>
    <t>DD/MM/AAAA</t>
  </si>
  <si>
    <t>Introducir nombre de la web</t>
  </si>
  <si>
    <t>Introducir URL de la web</t>
  </si>
  <si>
    <t>(Sin ponderar)</t>
  </si>
  <si>
    <t>Subtotal ponderado</t>
  </si>
  <si>
    <t>TOTAL ABSOLUTO</t>
  </si>
  <si>
    <t>Maribel R. Fidalgo</t>
  </si>
  <si>
    <t>María Arcenegui</t>
  </si>
  <si>
    <t>Carmen Haro</t>
  </si>
  <si>
    <r>
      <rPr>
        <b/>
        <sz val="16"/>
        <rFont val="Arial"/>
        <family val="2"/>
      </rPr>
      <t>Plantilla de codificación webs sociales</t>
    </r>
  </si>
  <si>
    <t>#Acampadasol</t>
  </si>
  <si>
    <t>http://madrid.tomalaplaza.net/</t>
  </si>
  <si>
    <t>5. Informacion contextual</t>
  </si>
  <si>
    <t>Coincidencias</t>
  </si>
  <si>
    <t>Total</t>
  </si>
  <si>
    <t>Maribel</t>
  </si>
  <si>
    <t>Carmen</t>
  </si>
  <si>
    <t>María</t>
  </si>
  <si>
    <t>Democracia Real Ya</t>
  </si>
  <si>
    <t>Cáceres</t>
  </si>
  <si>
    <t>Avg all coders, web Madrid</t>
  </si>
  <si>
    <t>Avg all coders, web DRY</t>
  </si>
  <si>
    <t>Avg all coders, web Cáceres</t>
  </si>
  <si>
    <t>MARIBEL R. FIDALGO</t>
  </si>
  <si>
    <t>VIVIENDA MADRID</t>
  </si>
  <si>
    <t>http://madrid.vdevivienda.net/</t>
  </si>
  <si>
    <t>Nuria Quintana</t>
  </si>
  <si>
    <t>Asamblea por una vivienda digna -Madrid-</t>
  </si>
  <si>
    <t>madrid.vdevivienda.net</t>
  </si>
  <si>
    <t>Nuria</t>
  </si>
  <si>
    <t>V de vivienda Madrid</t>
  </si>
  <si>
    <t>VIVIENDA GUIPÚZCOA</t>
  </si>
  <si>
    <t xml:space="preserve">http://www.kepasakonlakasa.org/ </t>
  </si>
  <si>
    <t>Kepasakonlakasa (Asamblea por una vivienda digna de Gipuzkoa</t>
  </si>
  <si>
    <t>www.kepasakonlakasa.org</t>
  </si>
  <si>
    <t>GIPUZKOA</t>
  </si>
  <si>
    <t>VIVIENDADIGNA.ORG</t>
  </si>
  <si>
    <t xml:space="preserve">http://www.viviendadigna.org/ </t>
  </si>
  <si>
    <t>Plataforma por una vivienda digna</t>
  </si>
  <si>
    <t>www.viviendadigna.org</t>
  </si>
  <si>
    <t>Cáceres 15M</t>
  </si>
  <si>
    <t>Año</t>
  </si>
  <si>
    <t>Avg all coders</t>
  </si>
  <si>
    <t>URL</t>
  </si>
  <si>
    <t>Plataforma Vivienda Digna</t>
  </si>
  <si>
    <t>Madrid VD</t>
  </si>
  <si>
    <t>Gipuzkoa VD</t>
  </si>
  <si>
    <t>Madrid 15M</t>
  </si>
  <si>
    <t>madrid.tomalaplaza.net</t>
  </si>
  <si>
    <t>caceres.tomalaplaza.net</t>
  </si>
  <si>
    <t>kepasakonlakasa.org</t>
  </si>
  <si>
    <t>viviendadigna.org</t>
  </si>
  <si>
    <t xml:space="preserve">democraciarealya.es </t>
  </si>
  <si>
    <t>Avg all coders (%)</t>
  </si>
  <si>
    <t>Tabla 4.1 Porcentaje de concordancia entre codificadoras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</si>
</sst>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  <numFmt numFmtId="170" formatCode="mmm\-yyyy"/>
    <numFmt numFmtId="171" formatCode="0.0000000"/>
    <numFmt numFmtId="172" formatCode="0.000000"/>
    <numFmt numFmtId="173" formatCode="0.00000"/>
    <numFmt numFmtId="174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vertical="top"/>
    </xf>
    <xf numFmtId="0" fontId="6" fillId="36" borderId="11" xfId="0" applyFont="1" applyFill="1" applyBorder="1" applyAlignment="1">
      <alignment vertical="top"/>
    </xf>
    <xf numFmtId="0" fontId="6" fillId="37" borderId="10" xfId="0" applyFont="1" applyFill="1" applyBorder="1" applyAlignment="1">
      <alignment vertical="top"/>
    </xf>
    <xf numFmtId="0" fontId="6" fillId="37" borderId="11" xfId="0" applyFont="1" applyFill="1" applyBorder="1" applyAlignment="1">
      <alignment vertical="top"/>
    </xf>
    <xf numFmtId="0" fontId="6" fillId="38" borderId="10" xfId="0" applyFont="1" applyFill="1" applyBorder="1" applyAlignment="1">
      <alignment vertical="top"/>
    </xf>
    <xf numFmtId="0" fontId="6" fillId="38" borderId="11" xfId="0" applyFont="1" applyFill="1" applyBorder="1" applyAlignment="1">
      <alignment vertical="top"/>
    </xf>
    <xf numFmtId="0" fontId="6" fillId="34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0" fontId="1" fillId="33" borderId="13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/>
    </xf>
    <xf numFmtId="0" fontId="1" fillId="33" borderId="13" xfId="0" applyFont="1" applyFill="1" applyBorder="1" applyAlignment="1">
      <alignment vertical="top"/>
    </xf>
    <xf numFmtId="0" fontId="1" fillId="33" borderId="13" xfId="45" applyFont="1" applyFill="1" applyBorder="1" applyAlignment="1" applyProtection="1">
      <alignment vertical="top"/>
      <protection/>
    </xf>
    <xf numFmtId="0" fontId="1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 vertical="top"/>
    </xf>
    <xf numFmtId="0" fontId="0" fillId="36" borderId="13" xfId="0" applyFill="1" applyBorder="1" applyAlignment="1">
      <alignment/>
    </xf>
    <xf numFmtId="0" fontId="1" fillId="36" borderId="13" xfId="0" applyNumberFormat="1" applyFont="1" applyFill="1" applyBorder="1" applyAlignment="1">
      <alignment vertical="top" wrapText="1"/>
    </xf>
    <xf numFmtId="0" fontId="1" fillId="36" borderId="13" xfId="0" applyNumberFormat="1" applyFont="1" applyFill="1" applyBorder="1" applyAlignment="1">
      <alignment vertical="top"/>
    </xf>
    <xf numFmtId="0" fontId="1" fillId="36" borderId="13" xfId="0" applyFont="1" applyFill="1" applyBorder="1" applyAlignment="1">
      <alignment vertical="top"/>
    </xf>
    <xf numFmtId="0" fontId="1" fillId="36" borderId="13" xfId="45" applyFont="1" applyFill="1" applyBorder="1" applyAlignment="1" applyProtection="1">
      <alignment vertical="top"/>
      <protection/>
    </xf>
    <xf numFmtId="0" fontId="1" fillId="36" borderId="13" xfId="0" applyFont="1" applyFill="1" applyBorder="1" applyAlignment="1">
      <alignment vertical="top" wrapText="1"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13" xfId="0" applyFont="1" applyFill="1" applyBorder="1" applyAlignment="1">
      <alignment horizontal="center" vertical="top"/>
    </xf>
    <xf numFmtId="0" fontId="0" fillId="37" borderId="13" xfId="0" applyFill="1" applyBorder="1" applyAlignment="1">
      <alignment/>
    </xf>
    <xf numFmtId="0" fontId="1" fillId="37" borderId="13" xfId="0" applyNumberFormat="1" applyFont="1" applyFill="1" applyBorder="1" applyAlignment="1">
      <alignment vertical="top" wrapText="1"/>
    </xf>
    <xf numFmtId="0" fontId="1" fillId="37" borderId="13" xfId="0" applyNumberFormat="1" applyFont="1" applyFill="1" applyBorder="1" applyAlignment="1">
      <alignment vertical="top"/>
    </xf>
    <xf numFmtId="0" fontId="1" fillId="37" borderId="13" xfId="0" applyFont="1" applyFill="1" applyBorder="1" applyAlignment="1">
      <alignment vertical="top"/>
    </xf>
    <xf numFmtId="0" fontId="1" fillId="37" borderId="13" xfId="45" applyFont="1" applyFill="1" applyBorder="1" applyAlignment="1" applyProtection="1">
      <alignment vertical="top"/>
      <protection/>
    </xf>
    <xf numFmtId="0" fontId="1" fillId="37" borderId="13" xfId="0" applyFont="1" applyFill="1" applyBorder="1" applyAlignment="1">
      <alignment vertical="top" wrapText="1"/>
    </xf>
    <xf numFmtId="0" fontId="1" fillId="37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8" borderId="13" xfId="0" applyFont="1" applyFill="1" applyBorder="1" applyAlignment="1">
      <alignment horizontal="center" vertical="top"/>
    </xf>
    <xf numFmtId="0" fontId="0" fillId="38" borderId="13" xfId="0" applyFill="1" applyBorder="1" applyAlignment="1">
      <alignment/>
    </xf>
    <xf numFmtId="0" fontId="1" fillId="38" borderId="13" xfId="0" applyNumberFormat="1" applyFont="1" applyFill="1" applyBorder="1" applyAlignment="1">
      <alignment vertical="top" wrapText="1"/>
    </xf>
    <xf numFmtId="0" fontId="1" fillId="38" borderId="13" xfId="0" applyNumberFormat="1" applyFont="1" applyFill="1" applyBorder="1" applyAlignment="1">
      <alignment vertical="top"/>
    </xf>
    <xf numFmtId="0" fontId="1" fillId="38" borderId="13" xfId="0" applyFont="1" applyFill="1" applyBorder="1" applyAlignment="1">
      <alignment vertical="top"/>
    </xf>
    <xf numFmtId="0" fontId="1" fillId="38" borderId="13" xfId="45" applyFont="1" applyFill="1" applyBorder="1" applyAlignment="1" applyProtection="1">
      <alignment vertical="top"/>
      <protection/>
    </xf>
    <xf numFmtId="0" fontId="1" fillId="38" borderId="13" xfId="0" applyFont="1" applyFill="1" applyBorder="1" applyAlignment="1">
      <alignment vertical="top" wrapText="1"/>
    </xf>
    <xf numFmtId="0" fontId="1" fillId="38" borderId="10" xfId="0" applyFont="1" applyFill="1" applyBorder="1" applyAlignment="1">
      <alignment/>
    </xf>
    <xf numFmtId="0" fontId="7" fillId="0" borderId="13" xfId="45" applyBorder="1" applyAlignment="1" applyProtection="1">
      <alignment/>
      <protection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3" xfId="45" applyFont="1" applyFill="1" applyBorder="1" applyAlignment="1" applyProtection="1">
      <alignment vertical="top"/>
      <protection/>
    </xf>
    <xf numFmtId="0" fontId="1" fillId="0" borderId="13" xfId="0" applyFont="1" applyFill="1" applyBorder="1" applyAlignment="1">
      <alignment horizontal="center" vertical="top"/>
    </xf>
    <xf numFmtId="0" fontId="7" fillId="0" borderId="13" xfId="45" applyFill="1" applyBorder="1" applyAlignment="1" applyProtection="1">
      <alignment/>
      <protection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45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14" fontId="1" fillId="39" borderId="13" xfId="0" applyNumberFormat="1" applyFont="1" applyFill="1" applyBorder="1" applyAlignment="1">
      <alignment/>
    </xf>
    <xf numFmtId="0" fontId="7" fillId="39" borderId="0" xfId="45" applyFill="1" applyAlignment="1" applyProtection="1">
      <alignment/>
      <protection/>
    </xf>
    <xf numFmtId="0" fontId="1" fillId="39" borderId="13" xfId="0" applyFont="1" applyFill="1" applyBorder="1" applyAlignment="1">
      <alignment horizontal="center" vertical="top"/>
    </xf>
    <xf numFmtId="0" fontId="1" fillId="39" borderId="13" xfId="0" applyFont="1" applyFill="1" applyBorder="1" applyAlignment="1">
      <alignment vertical="top" wrapText="1"/>
    </xf>
    <xf numFmtId="0" fontId="1" fillId="39" borderId="13" xfId="0" applyNumberFormat="1" applyFont="1" applyFill="1" applyBorder="1" applyAlignment="1">
      <alignment vertical="top" wrapText="1"/>
    </xf>
    <xf numFmtId="0" fontId="1" fillId="39" borderId="13" xfId="45" applyFont="1" applyFill="1" applyBorder="1" applyAlignment="1" applyProtection="1">
      <alignment vertical="top"/>
      <protection/>
    </xf>
    <xf numFmtId="0" fontId="1" fillId="39" borderId="10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14" fontId="1" fillId="40" borderId="13" xfId="0" applyNumberFormat="1" applyFont="1" applyFill="1" applyBorder="1" applyAlignment="1">
      <alignment/>
    </xf>
    <xf numFmtId="0" fontId="7" fillId="40" borderId="0" xfId="45" applyFill="1" applyAlignment="1" applyProtection="1">
      <alignment/>
      <protection/>
    </xf>
    <xf numFmtId="0" fontId="1" fillId="40" borderId="13" xfId="0" applyFont="1" applyFill="1" applyBorder="1" applyAlignment="1">
      <alignment horizontal="center" vertical="top"/>
    </xf>
    <xf numFmtId="0" fontId="1" fillId="40" borderId="13" xfId="0" applyFont="1" applyFill="1" applyBorder="1" applyAlignment="1">
      <alignment vertical="top" wrapText="1"/>
    </xf>
    <xf numFmtId="0" fontId="1" fillId="40" borderId="13" xfId="0" applyNumberFormat="1" applyFont="1" applyFill="1" applyBorder="1" applyAlignment="1">
      <alignment vertical="top" wrapText="1"/>
    </xf>
    <xf numFmtId="0" fontId="1" fillId="40" borderId="13" xfId="0" applyNumberFormat="1" applyFont="1" applyFill="1" applyBorder="1" applyAlignment="1">
      <alignment vertical="top"/>
    </xf>
    <xf numFmtId="0" fontId="1" fillId="40" borderId="13" xfId="0" applyFont="1" applyFill="1" applyBorder="1" applyAlignment="1">
      <alignment vertical="top"/>
    </xf>
    <xf numFmtId="0" fontId="1" fillId="40" borderId="13" xfId="45" applyFont="1" applyFill="1" applyBorder="1" applyAlignment="1" applyProtection="1">
      <alignment vertical="top"/>
      <protection/>
    </xf>
    <xf numFmtId="0" fontId="1" fillId="40" borderId="10" xfId="0" applyFont="1" applyFill="1" applyBorder="1" applyAlignment="1">
      <alignment/>
    </xf>
    <xf numFmtId="0" fontId="3" fillId="0" borderId="0" xfId="0" applyFont="1" applyAlignment="1">
      <alignment/>
    </xf>
    <xf numFmtId="14" fontId="1" fillId="0" borderId="13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13" xfId="0" applyFont="1" applyFill="1" applyBorder="1" applyAlignment="1">
      <alignment horizontal="right"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1" borderId="0" xfId="0" applyFill="1" applyBorder="1" applyAlignment="1">
      <alignment/>
    </xf>
    <xf numFmtId="0" fontId="0" fillId="39" borderId="0" xfId="0" applyFill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2" fontId="3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2" fontId="3" fillId="4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9" borderId="0" xfId="0" applyFill="1" applyBorder="1" applyAlignment="1">
      <alignment/>
    </xf>
    <xf numFmtId="0" fontId="7" fillId="0" borderId="0" xfId="45" applyAlignment="1" applyProtection="1">
      <alignment/>
      <protection/>
    </xf>
    <xf numFmtId="0" fontId="1" fillId="43" borderId="13" xfId="0" applyFont="1" applyFill="1" applyBorder="1" applyAlignment="1">
      <alignment/>
    </xf>
    <xf numFmtId="0" fontId="1" fillId="43" borderId="13" xfId="0" applyFont="1" applyFill="1" applyBorder="1" applyAlignment="1">
      <alignment horizontal="center" vertical="top"/>
    </xf>
    <xf numFmtId="0" fontId="1" fillId="43" borderId="13" xfId="0" applyFont="1" applyFill="1" applyBorder="1" applyAlignment="1">
      <alignment vertical="top" wrapText="1"/>
    </xf>
    <xf numFmtId="0" fontId="1" fillId="43" borderId="13" xfId="0" applyNumberFormat="1" applyFont="1" applyFill="1" applyBorder="1" applyAlignment="1">
      <alignment vertical="top" wrapText="1"/>
    </xf>
    <xf numFmtId="0" fontId="1" fillId="43" borderId="13" xfId="45" applyFont="1" applyFill="1" applyBorder="1" applyAlignment="1" applyProtection="1">
      <alignment vertical="top"/>
      <protection/>
    </xf>
    <xf numFmtId="0" fontId="1" fillId="43" borderId="10" xfId="0" applyFont="1" applyFill="1" applyBorder="1" applyAlignment="1">
      <alignment/>
    </xf>
    <xf numFmtId="0" fontId="1" fillId="43" borderId="13" xfId="0" applyFont="1" applyFill="1" applyBorder="1" applyAlignment="1">
      <alignment horizontal="right" vertical="top"/>
    </xf>
    <xf numFmtId="0" fontId="1" fillId="43" borderId="13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12" xfId="0" applyFont="1" applyFill="1" applyBorder="1" applyAlignment="1">
      <alignment horizontal="right" vertical="top"/>
    </xf>
    <xf numFmtId="2" fontId="0" fillId="0" borderId="0" xfId="0" applyNumberFormat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14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35" borderId="14" xfId="0" applyFont="1" applyFill="1" applyBorder="1" applyAlignment="1">
      <alignment horizontal="right"/>
    </xf>
    <xf numFmtId="2" fontId="30" fillId="0" borderId="14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30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4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30" fillId="0" borderId="14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30" fillId="0" borderId="11" xfId="0" applyFont="1" applyFill="1" applyBorder="1" applyAlignment="1">
      <alignment/>
    </xf>
    <xf numFmtId="0" fontId="30" fillId="35" borderId="11" xfId="0" applyFont="1" applyFill="1" applyBorder="1" applyAlignment="1">
      <alignment horizontal="left"/>
    </xf>
    <xf numFmtId="0" fontId="30" fillId="35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left"/>
    </xf>
    <xf numFmtId="0" fontId="6" fillId="38" borderId="10" xfId="0" applyFont="1" applyFill="1" applyBorder="1" applyAlignment="1">
      <alignment vertical="top"/>
    </xf>
    <xf numFmtId="0" fontId="6" fillId="38" borderId="11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7" borderId="10" xfId="0" applyFont="1" applyFill="1" applyBorder="1" applyAlignment="1">
      <alignment vertical="top"/>
    </xf>
    <xf numFmtId="0" fontId="6" fillId="37" borderId="11" xfId="0" applyFont="1" applyFill="1" applyBorder="1" applyAlignment="1">
      <alignment vertical="top"/>
    </xf>
    <xf numFmtId="0" fontId="6" fillId="36" borderId="10" xfId="0" applyFont="1" applyFill="1" applyBorder="1" applyAlignment="1">
      <alignment vertical="top"/>
    </xf>
    <xf numFmtId="0" fontId="6" fillId="36" borderId="11" xfId="0" applyFont="1" applyFill="1" applyBorder="1" applyAlignment="1">
      <alignment vertical="top"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8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drid.tomalaplaza.net/" TargetMode="External" /><Relationship Id="rId2" Type="http://schemas.openxmlformats.org/officeDocument/2006/relationships/hyperlink" Target="http://madrid.tomalaplaza.net/" TargetMode="External" /><Relationship Id="rId3" Type="http://schemas.openxmlformats.org/officeDocument/2006/relationships/hyperlink" Target="http://madrid.vdevivienda.net/" TargetMode="External" /><Relationship Id="rId4" Type="http://schemas.openxmlformats.org/officeDocument/2006/relationships/hyperlink" Target="http://madrid.vdevivienda.n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drid.vdevivienda.net/" TargetMode="External" /><Relationship Id="rId2" Type="http://schemas.openxmlformats.org/officeDocument/2006/relationships/hyperlink" Target="http://madrid.vdevivienda.net/" TargetMode="External" /><Relationship Id="rId3" Type="http://schemas.openxmlformats.org/officeDocument/2006/relationships/hyperlink" Target="http://madrid.vdevivienda.net/" TargetMode="External" /><Relationship Id="rId4" Type="http://schemas.openxmlformats.org/officeDocument/2006/relationships/hyperlink" Target="http://madrid.vdevivienda.net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drid.tomalaplaza.net/" TargetMode="External" /><Relationship Id="rId2" Type="http://schemas.openxmlformats.org/officeDocument/2006/relationships/hyperlink" Target="http://madrid.tomalaplaza.net/" TargetMode="External" /><Relationship Id="rId3" Type="http://schemas.openxmlformats.org/officeDocument/2006/relationships/hyperlink" Target="http://www.kepasakonlakasa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asakonlakasa.org/" TargetMode="External" /><Relationship Id="rId2" Type="http://schemas.openxmlformats.org/officeDocument/2006/relationships/hyperlink" Target="http://www.kepasakonlakasa.org/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adrid.tomalaplaza.net/" TargetMode="External" /><Relationship Id="rId2" Type="http://schemas.openxmlformats.org/officeDocument/2006/relationships/hyperlink" Target="http://madrid.tomalaplaza.net/" TargetMode="External" /><Relationship Id="rId3" Type="http://schemas.openxmlformats.org/officeDocument/2006/relationships/hyperlink" Target="http://www.viviendadigna.org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iviendadigna.org/" TargetMode="External" /><Relationship Id="rId2" Type="http://schemas.openxmlformats.org/officeDocument/2006/relationships/hyperlink" Target="http://www.viviendadigna.org/" TargetMode="Externa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75"/>
  <sheetViews>
    <sheetView zoomScalePageLayoutView="0" workbookViewId="0" topLeftCell="A1">
      <pane xSplit="4" topLeftCell="CL1" activePane="topRight" state="frozen"/>
      <selection pane="topLeft" activeCell="A1" sqref="A1"/>
      <selection pane="topRight" activeCell="D12" sqref="D12"/>
    </sheetView>
  </sheetViews>
  <sheetFormatPr defaultColWidth="5.7109375" defaultRowHeight="12.75"/>
  <cols>
    <col min="1" max="2" width="12.421875" style="7" customWidth="1"/>
    <col min="3" max="3" width="22.28125" style="7" customWidth="1"/>
    <col min="4" max="4" width="37.7109375" style="7" bestFit="1" customWidth="1"/>
    <col min="5" max="5" width="4.00390625" style="7" bestFit="1" customWidth="1"/>
    <col min="6" max="6" width="5.7109375" style="7" customWidth="1"/>
    <col min="7" max="8" width="5.7109375" style="75" customWidth="1"/>
    <col min="9" max="14" width="5.7109375" style="7" customWidth="1"/>
    <col min="15" max="17" width="5.7109375" style="76" customWidth="1"/>
    <col min="18" max="23" width="5.7109375" style="7" customWidth="1"/>
    <col min="24" max="24" width="5.7109375" style="8" customWidth="1"/>
    <col min="25" max="25" width="15.421875" style="9" customWidth="1"/>
    <col min="26" max="44" width="5.7109375" style="7" customWidth="1"/>
    <col min="45" max="45" width="5.7109375" style="8" customWidth="1"/>
    <col min="46" max="46" width="17.421875" style="9" customWidth="1"/>
    <col min="47" max="65" width="5.7109375" style="7" customWidth="1"/>
    <col min="66" max="66" width="5.7109375" style="8" customWidth="1"/>
    <col min="67" max="67" width="19.00390625" style="9" bestFit="1" customWidth="1"/>
    <col min="68" max="86" width="5.7109375" style="7" customWidth="1"/>
    <col min="87" max="87" width="5.7109375" style="8" customWidth="1"/>
    <col min="88" max="88" width="13.421875" style="9" customWidth="1"/>
    <col min="89" max="89" width="17.28125" style="9" customWidth="1"/>
    <col min="90" max="90" width="17.140625" style="9" customWidth="1"/>
    <col min="91" max="92" width="17.28125" style="9" customWidth="1"/>
    <col min="93" max="93" width="17.140625" style="9" customWidth="1"/>
    <col min="94" max="16384" width="5.7109375" style="7" customWidth="1"/>
  </cols>
  <sheetData>
    <row r="1" spans="1:26" ht="20.25">
      <c r="A1" s="1" t="s">
        <v>49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4"/>
    </row>
    <row r="2" spans="1:140" ht="29.25" customHeight="1">
      <c r="A2" s="77" t="s">
        <v>0</v>
      </c>
      <c r="B2" s="78"/>
      <c r="C2" s="173" t="s">
        <v>1</v>
      </c>
      <c r="D2" s="174"/>
      <c r="E2" s="175" t="s">
        <v>2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7"/>
      <c r="Z2" s="178" t="s">
        <v>3</v>
      </c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80"/>
      <c r="AU2" s="181" t="s">
        <v>4</v>
      </c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3"/>
      <c r="BP2" s="184" t="s">
        <v>5</v>
      </c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6"/>
      <c r="CK2" s="10" t="s">
        <v>6</v>
      </c>
      <c r="CL2" s="11"/>
      <c r="CM2" s="11"/>
      <c r="CN2" s="11"/>
      <c r="CO2" s="11"/>
      <c r="CP2" s="4"/>
      <c r="CQ2" s="4"/>
      <c r="CR2" s="4"/>
      <c r="CS2" s="4"/>
      <c r="CT2" s="4"/>
      <c r="CU2" s="12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12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13"/>
      <c r="EJ2" s="13"/>
    </row>
    <row r="3" spans="1:93" s="25" customFormat="1" ht="12" customHeight="1">
      <c r="A3" s="25" t="s">
        <v>7</v>
      </c>
      <c r="B3" s="25" t="s">
        <v>8</v>
      </c>
      <c r="C3" s="14" t="s">
        <v>9</v>
      </c>
      <c r="D3" s="14" t="s">
        <v>10</v>
      </c>
      <c r="E3" s="167" t="s">
        <v>11</v>
      </c>
      <c r="F3" s="168"/>
      <c r="G3" s="168"/>
      <c r="H3" s="168"/>
      <c r="I3" s="167" t="s">
        <v>12</v>
      </c>
      <c r="J3" s="168"/>
      <c r="K3" s="168"/>
      <c r="L3" s="168"/>
      <c r="M3" s="167" t="s">
        <v>13</v>
      </c>
      <c r="N3" s="168"/>
      <c r="O3" s="168"/>
      <c r="P3" s="168"/>
      <c r="Q3" s="167" t="s">
        <v>14</v>
      </c>
      <c r="R3" s="168"/>
      <c r="S3" s="168"/>
      <c r="T3" s="168"/>
      <c r="U3" s="15" t="s">
        <v>52</v>
      </c>
      <c r="V3" s="16"/>
      <c r="W3" s="16"/>
      <c r="X3" s="16"/>
      <c r="Y3" s="17" t="s">
        <v>15</v>
      </c>
      <c r="Z3" s="171" t="s">
        <v>16</v>
      </c>
      <c r="AA3" s="172"/>
      <c r="AB3" s="172"/>
      <c r="AC3" s="172"/>
      <c r="AD3" s="171" t="s">
        <v>17</v>
      </c>
      <c r="AE3" s="172"/>
      <c r="AF3" s="172"/>
      <c r="AG3" s="172"/>
      <c r="AH3" s="171" t="s">
        <v>18</v>
      </c>
      <c r="AI3" s="172"/>
      <c r="AJ3" s="172"/>
      <c r="AK3" s="172"/>
      <c r="AL3" s="171" t="s">
        <v>19</v>
      </c>
      <c r="AM3" s="172"/>
      <c r="AN3" s="172"/>
      <c r="AO3" s="172"/>
      <c r="AP3" s="18" t="s">
        <v>20</v>
      </c>
      <c r="AQ3" s="19"/>
      <c r="AR3" s="19"/>
      <c r="AS3" s="19"/>
      <c r="AT3" s="17" t="s">
        <v>21</v>
      </c>
      <c r="AU3" s="169" t="s">
        <v>22</v>
      </c>
      <c r="AV3" s="170"/>
      <c r="AW3" s="170"/>
      <c r="AX3" s="170"/>
      <c r="AY3" s="169" t="s">
        <v>23</v>
      </c>
      <c r="AZ3" s="170"/>
      <c r="BA3" s="170"/>
      <c r="BB3" s="170"/>
      <c r="BC3" s="169" t="s">
        <v>24</v>
      </c>
      <c r="BD3" s="170"/>
      <c r="BE3" s="170"/>
      <c r="BF3" s="170"/>
      <c r="BG3" s="169" t="s">
        <v>25</v>
      </c>
      <c r="BH3" s="170"/>
      <c r="BI3" s="170"/>
      <c r="BJ3" s="170"/>
      <c r="BK3" s="20" t="s">
        <v>26</v>
      </c>
      <c r="BL3" s="21"/>
      <c r="BM3" s="21"/>
      <c r="BN3" s="21"/>
      <c r="BO3" s="17" t="s">
        <v>27</v>
      </c>
      <c r="BP3" s="165" t="s">
        <v>28</v>
      </c>
      <c r="BQ3" s="166"/>
      <c r="BR3" s="166"/>
      <c r="BS3" s="166"/>
      <c r="BT3" s="165" t="s">
        <v>29</v>
      </c>
      <c r="BU3" s="166"/>
      <c r="BV3" s="166"/>
      <c r="BW3" s="166"/>
      <c r="BX3" s="165" t="s">
        <v>30</v>
      </c>
      <c r="BY3" s="166"/>
      <c r="BZ3" s="166"/>
      <c r="CA3" s="166"/>
      <c r="CB3" s="165" t="s">
        <v>31</v>
      </c>
      <c r="CC3" s="166"/>
      <c r="CD3" s="166"/>
      <c r="CE3" s="166"/>
      <c r="CF3" s="22" t="s">
        <v>32</v>
      </c>
      <c r="CG3" s="23"/>
      <c r="CH3" s="23"/>
      <c r="CI3" s="23"/>
      <c r="CJ3" s="17" t="s">
        <v>33</v>
      </c>
      <c r="CK3" s="24" t="s">
        <v>34</v>
      </c>
      <c r="CL3" s="24" t="s">
        <v>35</v>
      </c>
      <c r="CM3" s="24" t="s">
        <v>36</v>
      </c>
      <c r="CN3" s="24" t="s">
        <v>37</v>
      </c>
      <c r="CO3" s="24" t="s">
        <v>38</v>
      </c>
    </row>
    <row r="4" spans="1:93" ht="12.75">
      <c r="A4" s="7" t="s">
        <v>39</v>
      </c>
      <c r="B4" s="7" t="s">
        <v>40</v>
      </c>
      <c r="C4" s="27" t="s">
        <v>41</v>
      </c>
      <c r="D4" s="27" t="s">
        <v>42</v>
      </c>
      <c r="E4" s="28">
        <v>1.1</v>
      </c>
      <c r="F4" s="29">
        <v>1.2</v>
      </c>
      <c r="G4" s="30">
        <v>1.3</v>
      </c>
      <c r="H4" s="31">
        <v>1.4</v>
      </c>
      <c r="I4" s="32">
        <v>2.1</v>
      </c>
      <c r="J4" s="32">
        <v>2.2</v>
      </c>
      <c r="K4" s="32">
        <v>2.3</v>
      </c>
      <c r="L4" s="32">
        <v>2.4</v>
      </c>
      <c r="M4" s="33">
        <v>3.1</v>
      </c>
      <c r="N4" s="33">
        <v>3.2</v>
      </c>
      <c r="O4" s="34">
        <v>3.3</v>
      </c>
      <c r="P4" s="34">
        <v>3.4</v>
      </c>
      <c r="Q4" s="34">
        <v>4.1</v>
      </c>
      <c r="R4" s="9">
        <v>4.2</v>
      </c>
      <c r="S4" s="9">
        <v>4.3</v>
      </c>
      <c r="T4" s="9">
        <v>4.4</v>
      </c>
      <c r="U4" s="9">
        <v>5.1</v>
      </c>
      <c r="V4" s="9">
        <v>5.2</v>
      </c>
      <c r="W4" s="9">
        <v>5.3</v>
      </c>
      <c r="X4" s="35">
        <v>5.4</v>
      </c>
      <c r="Y4" s="36" t="s">
        <v>43</v>
      </c>
      <c r="Z4" s="37">
        <v>1.1</v>
      </c>
      <c r="AA4" s="38">
        <v>1.2</v>
      </c>
      <c r="AB4" s="39">
        <v>1.3</v>
      </c>
      <c r="AC4" s="40">
        <v>1.4</v>
      </c>
      <c r="AD4" s="41">
        <v>2.1</v>
      </c>
      <c r="AE4" s="41">
        <v>2.2</v>
      </c>
      <c r="AF4" s="41">
        <v>2.3</v>
      </c>
      <c r="AG4" s="41">
        <v>2.4</v>
      </c>
      <c r="AH4" s="42">
        <v>3.1</v>
      </c>
      <c r="AI4" s="42">
        <v>3.2</v>
      </c>
      <c r="AJ4" s="43">
        <v>3.3</v>
      </c>
      <c r="AK4" s="43">
        <v>3.4</v>
      </c>
      <c r="AL4" s="43">
        <v>4.1</v>
      </c>
      <c r="AM4" s="44">
        <v>4.2</v>
      </c>
      <c r="AN4" s="44">
        <v>4.3</v>
      </c>
      <c r="AO4" s="44">
        <v>4.4</v>
      </c>
      <c r="AP4" s="44">
        <v>5.1</v>
      </c>
      <c r="AQ4" s="44">
        <v>5.2</v>
      </c>
      <c r="AR4" s="44">
        <v>5.3</v>
      </c>
      <c r="AS4" s="45">
        <v>5.4</v>
      </c>
      <c r="AT4" s="36" t="s">
        <v>43</v>
      </c>
      <c r="AU4" s="46">
        <v>1.1</v>
      </c>
      <c r="AV4" s="47">
        <v>1.2</v>
      </c>
      <c r="AW4" s="48">
        <v>1.3</v>
      </c>
      <c r="AX4" s="49">
        <v>1.4</v>
      </c>
      <c r="AY4" s="50">
        <v>2.1</v>
      </c>
      <c r="AZ4" s="50">
        <v>2.2</v>
      </c>
      <c r="BA4" s="50">
        <v>2.3</v>
      </c>
      <c r="BB4" s="50">
        <v>2.4</v>
      </c>
      <c r="BC4" s="51">
        <v>3.1</v>
      </c>
      <c r="BD4" s="51">
        <v>3.2</v>
      </c>
      <c r="BE4" s="52">
        <v>3.3</v>
      </c>
      <c r="BF4" s="52">
        <v>3.4</v>
      </c>
      <c r="BG4" s="52">
        <v>4.1</v>
      </c>
      <c r="BH4" s="53">
        <v>4.2</v>
      </c>
      <c r="BI4" s="53">
        <v>4.3</v>
      </c>
      <c r="BJ4" s="53">
        <v>4.4</v>
      </c>
      <c r="BK4" s="53">
        <v>5.1</v>
      </c>
      <c r="BL4" s="53">
        <v>5.2</v>
      </c>
      <c r="BM4" s="53">
        <v>5.3</v>
      </c>
      <c r="BN4" s="54">
        <v>5.4</v>
      </c>
      <c r="BO4" s="36" t="s">
        <v>43</v>
      </c>
      <c r="BP4" s="55">
        <v>1.1</v>
      </c>
      <c r="BQ4" s="56">
        <v>1.2</v>
      </c>
      <c r="BR4" s="57">
        <v>1.3</v>
      </c>
      <c r="BS4" s="58">
        <v>1.4</v>
      </c>
      <c r="BT4" s="59">
        <v>2.1</v>
      </c>
      <c r="BU4" s="59">
        <v>2.2</v>
      </c>
      <c r="BV4" s="59">
        <v>2.3</v>
      </c>
      <c r="BW4" s="59">
        <v>2.4</v>
      </c>
      <c r="BX4" s="60">
        <v>3.1</v>
      </c>
      <c r="BY4" s="60">
        <v>3.2</v>
      </c>
      <c r="BZ4" s="61">
        <v>3.3</v>
      </c>
      <c r="CA4" s="61">
        <v>3.4</v>
      </c>
      <c r="CB4" s="61">
        <v>4.1</v>
      </c>
      <c r="CC4" s="26">
        <v>4.2</v>
      </c>
      <c r="CD4" s="26">
        <v>4.3</v>
      </c>
      <c r="CE4" s="26">
        <v>4.4</v>
      </c>
      <c r="CF4" s="26">
        <v>5.1</v>
      </c>
      <c r="CG4" s="26">
        <v>5.2</v>
      </c>
      <c r="CH4" s="26">
        <v>5.3</v>
      </c>
      <c r="CI4" s="62">
        <v>5.4</v>
      </c>
      <c r="CJ4" s="36" t="s">
        <v>43</v>
      </c>
      <c r="CK4" s="24" t="s">
        <v>44</v>
      </c>
      <c r="CL4" s="24" t="s">
        <v>44</v>
      </c>
      <c r="CM4" s="24" t="s">
        <v>44</v>
      </c>
      <c r="CN4" s="24" t="s">
        <v>44</v>
      </c>
      <c r="CO4" s="24" t="s">
        <v>45</v>
      </c>
    </row>
    <row r="5" spans="3:93" ht="12.75" hidden="1">
      <c r="C5" s="27"/>
      <c r="D5" s="27"/>
      <c r="E5" s="28"/>
      <c r="F5" s="29"/>
      <c r="G5" s="30"/>
      <c r="H5" s="31"/>
      <c r="I5" s="32"/>
      <c r="J5" s="32"/>
      <c r="K5" s="32"/>
      <c r="L5" s="32"/>
      <c r="M5" s="33"/>
      <c r="N5" s="33"/>
      <c r="O5" s="34"/>
      <c r="P5" s="34"/>
      <c r="Q5" s="34"/>
      <c r="R5" s="9"/>
      <c r="S5" s="9"/>
      <c r="T5" s="9"/>
      <c r="U5" s="9"/>
      <c r="V5" s="9"/>
      <c r="W5" s="9"/>
      <c r="X5" s="35"/>
      <c r="Y5" s="36"/>
      <c r="Z5" s="37"/>
      <c r="AA5" s="38"/>
      <c r="AB5" s="39"/>
      <c r="AC5" s="40"/>
      <c r="AD5" s="41"/>
      <c r="AE5" s="41"/>
      <c r="AF5" s="41"/>
      <c r="AG5" s="41"/>
      <c r="AH5" s="42"/>
      <c r="AI5" s="42"/>
      <c r="AJ5" s="43"/>
      <c r="AK5" s="43"/>
      <c r="AL5" s="43"/>
      <c r="AM5" s="44"/>
      <c r="AN5" s="44"/>
      <c r="AO5" s="44"/>
      <c r="AP5" s="44"/>
      <c r="AQ5" s="44"/>
      <c r="AR5" s="44"/>
      <c r="AS5" s="45"/>
      <c r="AT5" s="36"/>
      <c r="AU5" s="46"/>
      <c r="AV5" s="47"/>
      <c r="AW5" s="48"/>
      <c r="AX5" s="49"/>
      <c r="AY5" s="50"/>
      <c r="AZ5" s="50"/>
      <c r="BA5" s="50"/>
      <c r="BB5" s="50"/>
      <c r="BC5" s="51"/>
      <c r="BD5" s="51"/>
      <c r="BE5" s="52"/>
      <c r="BF5" s="52"/>
      <c r="BG5" s="52"/>
      <c r="BH5" s="53"/>
      <c r="BI5" s="53"/>
      <c r="BJ5" s="53"/>
      <c r="BK5" s="53"/>
      <c r="BL5" s="53"/>
      <c r="BM5" s="53"/>
      <c r="BN5" s="54"/>
      <c r="BO5" s="36"/>
      <c r="BP5" s="55"/>
      <c r="BQ5" s="56"/>
      <c r="BR5" s="57"/>
      <c r="BS5" s="58"/>
      <c r="BT5" s="59"/>
      <c r="BU5" s="59"/>
      <c r="BV5" s="59"/>
      <c r="BW5" s="59"/>
      <c r="BX5" s="60"/>
      <c r="BY5" s="60"/>
      <c r="BZ5" s="61"/>
      <c r="CA5" s="61"/>
      <c r="CB5" s="61"/>
      <c r="CC5" s="26"/>
      <c r="CD5" s="26"/>
      <c r="CE5" s="26"/>
      <c r="CF5" s="26"/>
      <c r="CG5" s="26"/>
      <c r="CH5" s="26"/>
      <c r="CI5" s="62"/>
      <c r="CJ5" s="36"/>
      <c r="CK5" s="24"/>
      <c r="CL5" s="24"/>
      <c r="CM5" s="24"/>
      <c r="CN5" s="24"/>
      <c r="CO5" s="24"/>
    </row>
    <row r="6" spans="1:93" ht="12.75" hidden="1">
      <c r="A6" s="79" t="s">
        <v>46</v>
      </c>
      <c r="B6" s="80">
        <v>40824</v>
      </c>
      <c r="C6" s="79" t="s">
        <v>50</v>
      </c>
      <c r="D6" s="81" t="s">
        <v>51</v>
      </c>
      <c r="E6" s="82"/>
      <c r="F6" s="83"/>
      <c r="G6" s="84"/>
      <c r="H6" s="84"/>
      <c r="I6" s="83"/>
      <c r="J6" s="83"/>
      <c r="K6" s="83"/>
      <c r="L6" s="83"/>
      <c r="M6" s="85"/>
      <c r="N6" s="85"/>
      <c r="O6" s="83"/>
      <c r="P6" s="83"/>
      <c r="Q6" s="83"/>
      <c r="R6" s="79"/>
      <c r="S6" s="79"/>
      <c r="T6" s="79"/>
      <c r="U6" s="79"/>
      <c r="V6" s="79"/>
      <c r="W6" s="79"/>
      <c r="X6" s="86"/>
      <c r="Y6" s="79">
        <f>SUM(E6:X6)</f>
        <v>0</v>
      </c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6"/>
      <c r="AT6" s="79">
        <f>SUM(Z6:AS6)</f>
        <v>0</v>
      </c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6"/>
      <c r="BO6" s="79">
        <f>SUM(AU6:BN6)</f>
        <v>0</v>
      </c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86"/>
      <c r="CJ6" s="79">
        <f>SUM(BP6:CI6)</f>
        <v>0</v>
      </c>
      <c r="CK6" s="79">
        <f>SUM(SUM(E6:H6)*1,SUM(I6:L6)*2,SUM(M6:P6)*3,SUM(Q6:T6)*4,SUM(U6:X6)*5)</f>
        <v>0</v>
      </c>
      <c r="CL6" s="79">
        <f>SUM(SUM(Z6:AC6)*1,SUM(AD6:AG6)*2,SUM(AH6:AK6)*3,SUM(AL6:AO6)*4,SUM(AP6:AS6)*5)</f>
        <v>0</v>
      </c>
      <c r="CM6" s="79">
        <f>SUM(SUM(AU6:AX6)*1,SUM(AY6:BB6)*2,SUM(BC6:BF6)*3,SUM(BG6:BJ6)*4,SUM(BK6:BN6)*5)</f>
        <v>0</v>
      </c>
      <c r="CN6" s="79">
        <f>SUM(SUM(BP6:BS6)*1,SUM(BT6:BW6)*2,SUM(BX6:CA6)*3,SUM(CB6:CE6)*4,SUM(CF6:CI6)*5)</f>
        <v>0</v>
      </c>
      <c r="CO6" s="79">
        <f>SUM(CK6,CL6,CM6,CN6)</f>
        <v>0</v>
      </c>
    </row>
    <row r="7" spans="4:17" ht="12.75" hidden="1">
      <c r="D7" s="71"/>
      <c r="E7" s="64"/>
      <c r="F7" s="65"/>
      <c r="G7" s="66"/>
      <c r="H7" s="67"/>
      <c r="I7" s="68"/>
      <c r="J7" s="68"/>
      <c r="K7" s="68"/>
      <c r="L7" s="68"/>
      <c r="M7" s="69"/>
      <c r="N7" s="69"/>
      <c r="O7" s="65"/>
      <c r="P7" s="65"/>
      <c r="Q7" s="65"/>
    </row>
    <row r="8" spans="1:93" ht="12.75" hidden="1">
      <c r="A8" s="87" t="s">
        <v>47</v>
      </c>
      <c r="B8" s="88">
        <v>40824</v>
      </c>
      <c r="C8" s="87" t="s">
        <v>50</v>
      </c>
      <c r="D8" s="89" t="s">
        <v>51</v>
      </c>
      <c r="E8" s="90"/>
      <c r="F8" s="91"/>
      <c r="G8" s="92"/>
      <c r="H8" s="93"/>
      <c r="I8" s="94"/>
      <c r="J8" s="94"/>
      <c r="K8" s="94"/>
      <c r="L8" s="94"/>
      <c r="M8" s="95"/>
      <c r="N8" s="95"/>
      <c r="O8" s="91"/>
      <c r="P8" s="91"/>
      <c r="Q8" s="91"/>
      <c r="R8" s="87"/>
      <c r="S8" s="87"/>
      <c r="T8" s="87"/>
      <c r="U8" s="87"/>
      <c r="V8" s="87"/>
      <c r="W8" s="87"/>
      <c r="X8" s="96"/>
      <c r="Y8" s="87">
        <f>SUM(E8:X8)</f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96"/>
      <c r="AT8" s="87">
        <f>SUM(Z8:AS8)</f>
        <v>0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96"/>
      <c r="BO8" s="87">
        <f>SUM(AU8:BN8)</f>
        <v>0</v>
      </c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96"/>
      <c r="CJ8" s="87">
        <f>SUM(BP8:CI8)</f>
        <v>0</v>
      </c>
      <c r="CK8" s="87">
        <f>SUM(SUM(E8:H8)*1,SUM(I8:L8)*2,SUM(M8:P8)*3,SUM(Q8:T8)*4,SUM(U8:X8)*5)</f>
        <v>0</v>
      </c>
      <c r="CL8" s="87">
        <f>SUM(SUM(Z8:AC8)*1,SUM(AD8:AG8)*2,SUM(AH8:AK8)*3,SUM(AL8:AO8)*4,SUM(AP8:AS8)*5)</f>
        <v>0</v>
      </c>
      <c r="CM8" s="87">
        <f>SUM(SUM(AU8:AX8)*1,SUM(AY8:BB8)*2,SUM(BC8:BF8)*3,SUM(BG8:BJ8)*4,SUM(BK8:BN8)*5)</f>
        <v>0</v>
      </c>
      <c r="CN8" s="87">
        <f>SUM(SUM(BP8:BS8)*1,SUM(BT8:BW8)*2,SUM(BX8:CA8)*3,SUM(CB8:CE8)*4,SUM(CF8:CI8)*5)</f>
        <v>0</v>
      </c>
      <c r="CO8" s="87">
        <f>SUM(CK8,CL8,CM8,CN8)</f>
        <v>0</v>
      </c>
    </row>
    <row r="9" spans="3:17" ht="15.75" hidden="1">
      <c r="C9" s="72"/>
      <c r="D9" s="73"/>
      <c r="E9" s="64"/>
      <c r="F9" s="65"/>
      <c r="G9" s="66"/>
      <c r="H9" s="67"/>
      <c r="I9" s="68"/>
      <c r="J9" s="68"/>
      <c r="K9" s="68"/>
      <c r="L9" s="68"/>
      <c r="M9" s="69"/>
      <c r="N9" s="69"/>
      <c r="O9" s="65"/>
      <c r="P9" s="65"/>
      <c r="Q9" s="65"/>
    </row>
    <row r="10" spans="1:93" s="122" customFormat="1" ht="12.75">
      <c r="A10" s="122" t="s">
        <v>48</v>
      </c>
      <c r="B10" s="98">
        <v>39504</v>
      </c>
      <c r="C10" s="7" t="s">
        <v>64</v>
      </c>
      <c r="D10" s="121" t="s">
        <v>65</v>
      </c>
      <c r="E10" s="123">
        <v>0</v>
      </c>
      <c r="F10" s="124">
        <v>0</v>
      </c>
      <c r="G10" s="125">
        <v>2</v>
      </c>
      <c r="H10" s="125">
        <v>2</v>
      </c>
      <c r="I10" s="124">
        <v>2</v>
      </c>
      <c r="J10" s="124">
        <v>1</v>
      </c>
      <c r="K10" s="124">
        <v>0</v>
      </c>
      <c r="L10" s="124">
        <v>0</v>
      </c>
      <c r="M10" s="126">
        <v>2</v>
      </c>
      <c r="N10" s="126">
        <v>2</v>
      </c>
      <c r="O10" s="124">
        <v>0</v>
      </c>
      <c r="P10" s="124">
        <v>0</v>
      </c>
      <c r="Q10" s="124">
        <v>0</v>
      </c>
      <c r="R10" s="122">
        <v>0</v>
      </c>
      <c r="S10" s="122">
        <v>2</v>
      </c>
      <c r="T10" s="122">
        <v>2</v>
      </c>
      <c r="U10" s="122">
        <v>1</v>
      </c>
      <c r="V10" s="122">
        <v>1</v>
      </c>
      <c r="W10" s="122">
        <v>0</v>
      </c>
      <c r="X10" s="127">
        <v>0</v>
      </c>
      <c r="Y10" s="122">
        <f>SUM(E10:X10)</f>
        <v>17</v>
      </c>
      <c r="Z10" s="122">
        <v>0</v>
      </c>
      <c r="AA10" s="122">
        <v>0</v>
      </c>
      <c r="AB10" s="122">
        <v>2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>
        <v>1</v>
      </c>
      <c r="AI10" s="122">
        <v>1</v>
      </c>
      <c r="AJ10" s="122">
        <v>0</v>
      </c>
      <c r="AK10" s="122">
        <v>0</v>
      </c>
      <c r="AL10" s="122">
        <v>0</v>
      </c>
      <c r="AM10" s="122">
        <v>0</v>
      </c>
      <c r="AN10" s="122">
        <v>2</v>
      </c>
      <c r="AO10" s="122">
        <v>1</v>
      </c>
      <c r="AP10" s="122">
        <v>0</v>
      </c>
      <c r="AQ10" s="122">
        <v>0</v>
      </c>
      <c r="AR10" s="122">
        <v>0</v>
      </c>
      <c r="AS10" s="127">
        <v>0</v>
      </c>
      <c r="AT10" s="122">
        <f>SUM(Z10:AS10)</f>
        <v>7</v>
      </c>
      <c r="AU10" s="122">
        <v>2</v>
      </c>
      <c r="AV10" s="122">
        <v>0</v>
      </c>
      <c r="AW10" s="122">
        <v>1</v>
      </c>
      <c r="AX10" s="122">
        <v>1</v>
      </c>
      <c r="AY10" s="122">
        <v>0</v>
      </c>
      <c r="AZ10" s="122">
        <v>2</v>
      </c>
      <c r="BA10" s="122">
        <v>2</v>
      </c>
      <c r="BB10" s="122">
        <v>2</v>
      </c>
      <c r="BC10" s="122">
        <v>1</v>
      </c>
      <c r="BD10" s="122">
        <v>2</v>
      </c>
      <c r="BE10" s="122">
        <v>2</v>
      </c>
      <c r="BF10" s="122">
        <v>2</v>
      </c>
      <c r="BG10" s="122">
        <v>0</v>
      </c>
      <c r="BH10" s="122">
        <v>1</v>
      </c>
      <c r="BI10" s="122">
        <v>1</v>
      </c>
      <c r="BJ10" s="122">
        <v>0</v>
      </c>
      <c r="BK10" s="122">
        <v>1</v>
      </c>
      <c r="BL10" s="122">
        <v>1</v>
      </c>
      <c r="BM10" s="122">
        <v>1</v>
      </c>
      <c r="BN10" s="127">
        <v>0</v>
      </c>
      <c r="BO10" s="122">
        <f>SUM(AU10:BN10)</f>
        <v>22</v>
      </c>
      <c r="BP10" s="122">
        <v>1</v>
      </c>
      <c r="BQ10" s="122">
        <v>1</v>
      </c>
      <c r="BR10" s="122">
        <v>2</v>
      </c>
      <c r="BS10" s="122">
        <v>0</v>
      </c>
      <c r="BT10" s="122">
        <v>1</v>
      </c>
      <c r="BU10" s="122">
        <v>2</v>
      </c>
      <c r="BV10" s="122">
        <v>2</v>
      </c>
      <c r="BW10" s="122">
        <v>2</v>
      </c>
      <c r="BX10" s="122">
        <v>0</v>
      </c>
      <c r="BY10" s="122">
        <v>2</v>
      </c>
      <c r="BZ10" s="122">
        <v>1</v>
      </c>
      <c r="CA10" s="122">
        <v>0</v>
      </c>
      <c r="CB10" s="122">
        <v>2</v>
      </c>
      <c r="CC10" s="122">
        <v>2</v>
      </c>
      <c r="CD10" s="122">
        <v>0</v>
      </c>
      <c r="CE10" s="122">
        <v>0</v>
      </c>
      <c r="CF10" s="122">
        <v>2</v>
      </c>
      <c r="CG10" s="122">
        <v>2</v>
      </c>
      <c r="CH10" s="122">
        <v>2</v>
      </c>
      <c r="CI10" s="127">
        <v>2</v>
      </c>
      <c r="CJ10" s="122">
        <f>SUM(BP10:CI10)</f>
        <v>26</v>
      </c>
      <c r="CK10" s="122">
        <f>SUM(SUM(E10:H10)*1,SUM(I10:L10)*2,SUM(M10:P10)*3,SUM(Q10:T10)*4,SUM(U10:X10)*5)</f>
        <v>48</v>
      </c>
      <c r="CL10" s="122">
        <f>SUM(SUM(Z10:AC10)*1,SUM(AD10:AG10)*2,SUM(AH10:AK10)*3,SUM(AL10:AO10)*4,SUM(AP10:AS10)*5)</f>
        <v>20</v>
      </c>
      <c r="CM10" s="122">
        <f>SUM(SUM(AU10:AX10)*1,SUM(AY10:BB10)*2,SUM(BC10:BF10)*3,SUM(BG10:BJ10)*4,SUM(BK10:BN10)*5)</f>
        <v>60</v>
      </c>
      <c r="CN10" s="122">
        <f>SUM(SUM(BP10:BS10)*1,SUM(BT10:BW10)*2,SUM(BX10:CA10)*3,SUM(CB10:CE10)*4,SUM(CF10:CI10)*5)</f>
        <v>83</v>
      </c>
      <c r="CO10" s="122">
        <f>SUM(CK10,CL10,CM10,CN10)</f>
        <v>211</v>
      </c>
    </row>
    <row r="11" spans="1:93" ht="12.75">
      <c r="A11" s="7" t="s">
        <v>63</v>
      </c>
      <c r="B11" s="98">
        <v>39504</v>
      </c>
      <c r="C11" s="7" t="s">
        <v>64</v>
      </c>
      <c r="D11" s="121" t="s">
        <v>65</v>
      </c>
      <c r="E11" s="70">
        <v>0</v>
      </c>
      <c r="F11" s="65">
        <v>0</v>
      </c>
      <c r="G11" s="66">
        <v>2</v>
      </c>
      <c r="H11" s="67">
        <v>1</v>
      </c>
      <c r="I11" s="68">
        <v>2</v>
      </c>
      <c r="J11" s="68">
        <v>1</v>
      </c>
      <c r="K11" s="68">
        <v>0</v>
      </c>
      <c r="L11" s="68">
        <v>0</v>
      </c>
      <c r="M11" s="69">
        <v>2</v>
      </c>
      <c r="N11" s="69">
        <v>2</v>
      </c>
      <c r="O11" s="65">
        <v>0</v>
      </c>
      <c r="P11" s="65">
        <v>0</v>
      </c>
      <c r="Q11" s="65">
        <v>0</v>
      </c>
      <c r="R11" s="7">
        <v>0</v>
      </c>
      <c r="S11" s="7">
        <v>2</v>
      </c>
      <c r="T11" s="7">
        <v>2</v>
      </c>
      <c r="U11" s="7">
        <v>0</v>
      </c>
      <c r="V11" s="7">
        <v>0</v>
      </c>
      <c r="W11" s="7">
        <v>0</v>
      </c>
      <c r="X11" s="8">
        <v>0</v>
      </c>
      <c r="Y11" s="9">
        <f>SUM(E11:X11)</f>
        <v>14</v>
      </c>
      <c r="Z11" s="7">
        <v>0</v>
      </c>
      <c r="AA11" s="7">
        <v>0</v>
      </c>
      <c r="AB11" s="7">
        <v>2</v>
      </c>
      <c r="AC11" s="7">
        <v>0</v>
      </c>
      <c r="AD11" s="7">
        <v>2</v>
      </c>
      <c r="AE11" s="7">
        <v>0</v>
      </c>
      <c r="AF11" s="7">
        <v>0</v>
      </c>
      <c r="AG11" s="7">
        <v>0</v>
      </c>
      <c r="AH11" s="7">
        <v>1</v>
      </c>
      <c r="AI11" s="7">
        <v>1</v>
      </c>
      <c r="AJ11" s="7">
        <v>0</v>
      </c>
      <c r="AK11" s="7">
        <v>0</v>
      </c>
      <c r="AL11" s="7">
        <v>0</v>
      </c>
      <c r="AM11" s="7">
        <v>0</v>
      </c>
      <c r="AN11" s="7">
        <v>1</v>
      </c>
      <c r="AO11" s="7">
        <v>1</v>
      </c>
      <c r="AP11" s="7">
        <v>0</v>
      </c>
      <c r="AQ11" s="7">
        <v>0</v>
      </c>
      <c r="AR11" s="7">
        <v>0</v>
      </c>
      <c r="AS11" s="8">
        <v>0</v>
      </c>
      <c r="AT11" s="9">
        <f>SUM(Z11:AS11)</f>
        <v>8</v>
      </c>
      <c r="AU11" s="7">
        <v>2</v>
      </c>
      <c r="AV11" s="7">
        <v>0</v>
      </c>
      <c r="AW11" s="7">
        <v>1</v>
      </c>
      <c r="AX11" s="7">
        <v>1</v>
      </c>
      <c r="AY11" s="7">
        <v>2</v>
      </c>
      <c r="AZ11" s="7">
        <v>1</v>
      </c>
      <c r="BA11" s="7">
        <v>1</v>
      </c>
      <c r="BB11" s="7">
        <v>2</v>
      </c>
      <c r="BC11" s="7">
        <v>1</v>
      </c>
      <c r="BD11" s="7">
        <v>2</v>
      </c>
      <c r="BE11" s="7">
        <v>2</v>
      </c>
      <c r="BF11" s="7">
        <v>1</v>
      </c>
      <c r="BG11" s="7">
        <v>0</v>
      </c>
      <c r="BH11" s="7">
        <v>1</v>
      </c>
      <c r="BI11" s="7">
        <v>1</v>
      </c>
      <c r="BJ11" s="7">
        <v>0</v>
      </c>
      <c r="BK11" s="7">
        <v>1</v>
      </c>
      <c r="BL11" s="7">
        <v>0</v>
      </c>
      <c r="BM11" s="7">
        <v>2</v>
      </c>
      <c r="BN11" s="8">
        <v>0</v>
      </c>
      <c r="BO11" s="9">
        <f>SUM(AU11:BN11)</f>
        <v>21</v>
      </c>
      <c r="BP11" s="7">
        <v>2</v>
      </c>
      <c r="BQ11" s="7">
        <v>1</v>
      </c>
      <c r="BR11" s="7">
        <v>1</v>
      </c>
      <c r="BS11" s="7">
        <v>0</v>
      </c>
      <c r="BT11" s="7">
        <v>1</v>
      </c>
      <c r="BU11" s="7">
        <v>2</v>
      </c>
      <c r="BV11" s="7">
        <v>2</v>
      </c>
      <c r="BW11" s="7">
        <v>2</v>
      </c>
      <c r="BX11" s="7">
        <v>0</v>
      </c>
      <c r="BY11" s="7">
        <v>0</v>
      </c>
      <c r="BZ11" s="7">
        <v>1</v>
      </c>
      <c r="CA11" s="7">
        <v>0</v>
      </c>
      <c r="CB11" s="7">
        <v>2</v>
      </c>
      <c r="CC11" s="7">
        <v>2</v>
      </c>
      <c r="CD11" s="7">
        <v>0</v>
      </c>
      <c r="CE11" s="7">
        <v>0</v>
      </c>
      <c r="CF11" s="7">
        <v>2</v>
      </c>
      <c r="CG11" s="7">
        <v>2</v>
      </c>
      <c r="CH11" s="7">
        <v>2</v>
      </c>
      <c r="CI11" s="8">
        <v>1</v>
      </c>
      <c r="CJ11" s="9">
        <f>SUM(BP11:CI11)</f>
        <v>23</v>
      </c>
      <c r="CK11" s="9">
        <f>SUM(SUM(E11:H11)*1,SUM(I11:L11)*2,SUM(M11:P11)*3,SUM(Q11:T11)*4,SUM(U11:X11)*5)</f>
        <v>37</v>
      </c>
      <c r="CL11" s="9">
        <f>SUM(SUM(Z11:AC11)*1,SUM(AD11:AG11)*2,SUM(AH11:AK11)*3,SUM(AL11:AO11)*4,SUM(AP11:AS11)*5)</f>
        <v>20</v>
      </c>
      <c r="CM11" s="9">
        <f>SUM(SUM(AU11:AX11)*1,SUM(AY11:BB11)*2,SUM(BC11:BF11)*3,SUM(BG11:BJ11)*4,SUM(BK11:BN11)*5)</f>
        <v>57</v>
      </c>
      <c r="CN11" s="9">
        <f>SUM(SUM(BP11:BS11)*1,SUM(BT11:BW11)*2,SUM(BX11:CA11)*3,SUM(CB11:CE11)*4,SUM(CF11:CI11)*5)</f>
        <v>72</v>
      </c>
      <c r="CO11" s="9">
        <f>SUM(CK11,CL11,CM11,CN11)</f>
        <v>186</v>
      </c>
    </row>
    <row r="12" spans="1:93" ht="12">
      <c r="A12" s="7" t="s">
        <v>66</v>
      </c>
      <c r="B12" s="98">
        <v>39504</v>
      </c>
      <c r="C12" s="7" t="s">
        <v>67</v>
      </c>
      <c r="D12" s="7" t="s">
        <v>68</v>
      </c>
      <c r="E12" s="70">
        <v>0</v>
      </c>
      <c r="F12" s="65">
        <v>0</v>
      </c>
      <c r="G12" s="66">
        <v>2</v>
      </c>
      <c r="H12" s="66">
        <v>2</v>
      </c>
      <c r="I12" s="65">
        <v>2</v>
      </c>
      <c r="J12" s="65">
        <v>1</v>
      </c>
      <c r="K12" s="65">
        <v>2</v>
      </c>
      <c r="L12" s="65">
        <v>0</v>
      </c>
      <c r="M12" s="69">
        <v>2</v>
      </c>
      <c r="N12" s="69">
        <v>2</v>
      </c>
      <c r="O12" s="65">
        <v>2</v>
      </c>
      <c r="P12" s="65">
        <v>0</v>
      </c>
      <c r="Q12" s="65">
        <v>0</v>
      </c>
      <c r="R12" s="7">
        <v>0</v>
      </c>
      <c r="S12" s="7">
        <v>2</v>
      </c>
      <c r="T12" s="7">
        <v>0</v>
      </c>
      <c r="U12" s="7">
        <v>1</v>
      </c>
      <c r="V12" s="7">
        <v>0</v>
      </c>
      <c r="W12" s="7">
        <v>0</v>
      </c>
      <c r="X12" s="8">
        <v>0</v>
      </c>
      <c r="Y12" s="9">
        <f>SUM(E12:X12)</f>
        <v>18</v>
      </c>
      <c r="Z12" s="7">
        <v>0</v>
      </c>
      <c r="AA12" s="7">
        <v>0</v>
      </c>
      <c r="AB12" s="7">
        <v>2</v>
      </c>
      <c r="AC12" s="7">
        <v>0</v>
      </c>
      <c r="AD12" s="7">
        <v>0</v>
      </c>
      <c r="AE12" s="7">
        <v>0</v>
      </c>
      <c r="AF12" s="7">
        <v>1</v>
      </c>
      <c r="AG12" s="7">
        <v>0</v>
      </c>
      <c r="AH12" s="7">
        <v>1</v>
      </c>
      <c r="AI12" s="7">
        <v>1</v>
      </c>
      <c r="AJ12" s="7">
        <v>0</v>
      </c>
      <c r="AL12" s="7">
        <v>0</v>
      </c>
      <c r="AM12" s="7">
        <v>0</v>
      </c>
      <c r="AN12" s="7">
        <v>2</v>
      </c>
      <c r="AO12" s="7">
        <v>1</v>
      </c>
      <c r="AP12" s="7">
        <v>0</v>
      </c>
      <c r="AQ12" s="7">
        <v>2</v>
      </c>
      <c r="AR12" s="7">
        <v>0</v>
      </c>
      <c r="AS12" s="8">
        <v>0</v>
      </c>
      <c r="AT12" s="9">
        <f>SUM(Z12:AS12)</f>
        <v>10</v>
      </c>
      <c r="AU12" s="7">
        <v>1</v>
      </c>
      <c r="AV12" s="7">
        <v>1</v>
      </c>
      <c r="AW12" s="7">
        <v>1</v>
      </c>
      <c r="AX12" s="7">
        <v>2</v>
      </c>
      <c r="AY12" s="7">
        <v>0</v>
      </c>
      <c r="AZ12" s="7">
        <v>2</v>
      </c>
      <c r="BA12" s="7">
        <v>2</v>
      </c>
      <c r="BB12" s="7">
        <v>2</v>
      </c>
      <c r="BC12" s="7">
        <v>0</v>
      </c>
      <c r="BD12" s="7">
        <v>0</v>
      </c>
      <c r="BE12" s="7">
        <v>2</v>
      </c>
      <c r="BF12" s="7">
        <v>2</v>
      </c>
      <c r="BG12" s="7">
        <v>0</v>
      </c>
      <c r="BH12" s="7">
        <v>0</v>
      </c>
      <c r="BI12" s="7">
        <v>0</v>
      </c>
      <c r="BJ12" s="7">
        <v>0</v>
      </c>
      <c r="BK12" s="7">
        <v>1</v>
      </c>
      <c r="BL12" s="7">
        <v>1</v>
      </c>
      <c r="BM12" s="7">
        <v>0</v>
      </c>
      <c r="BN12" s="8">
        <v>0</v>
      </c>
      <c r="BO12" s="9">
        <f>SUM(AU12:BN12)</f>
        <v>17</v>
      </c>
      <c r="BP12" s="7">
        <v>1</v>
      </c>
      <c r="BQ12" s="7">
        <v>0</v>
      </c>
      <c r="BR12" s="7">
        <v>2</v>
      </c>
      <c r="BS12" s="7">
        <v>0</v>
      </c>
      <c r="BT12" s="7">
        <v>1</v>
      </c>
      <c r="BU12" s="7">
        <v>2</v>
      </c>
      <c r="BV12" s="7">
        <v>2</v>
      </c>
      <c r="BW12" s="7">
        <v>1</v>
      </c>
      <c r="BX12" s="7">
        <v>0</v>
      </c>
      <c r="BY12" s="7">
        <v>2</v>
      </c>
      <c r="BZ12" s="7">
        <v>0</v>
      </c>
      <c r="CA12" s="7">
        <v>0</v>
      </c>
      <c r="CB12" s="7">
        <v>2</v>
      </c>
      <c r="CC12" s="7">
        <v>2</v>
      </c>
      <c r="CD12" s="7">
        <v>0</v>
      </c>
      <c r="CE12" s="7">
        <v>0</v>
      </c>
      <c r="CF12" s="7">
        <v>2</v>
      </c>
      <c r="CG12" s="7">
        <v>2</v>
      </c>
      <c r="CH12" s="7">
        <v>2</v>
      </c>
      <c r="CI12" s="8">
        <v>2</v>
      </c>
      <c r="CJ12" s="9">
        <f>SUM(BP12:CI12)</f>
        <v>23</v>
      </c>
      <c r="CK12" s="9">
        <f>SUM(SUM(E12:H12)*1,SUM(I12:L12)*2,SUM(M12:P12)*3,SUM(Q12:T12)*4,SUM(U12:X12)*5)</f>
        <v>45</v>
      </c>
      <c r="CL12" s="9">
        <f>SUM(SUM(Z12:AC12)*1,SUM(AD12:AG12)*2,SUM(AH12:AK12)*3,SUM(AL12:AO12)*4,SUM(AP12:AS12)*5)</f>
        <v>32</v>
      </c>
      <c r="CM12" s="9">
        <f>SUM(SUM(AU12:AX12)*1,SUM(AY12:BB12)*2,SUM(BC12:BF12)*3,SUM(BG12:BJ12)*4,SUM(BK12:BN12)*5)</f>
        <v>39</v>
      </c>
      <c r="CN12" s="9">
        <f>SUM(SUM(BP12:BS12)*1,SUM(BT12:BW12)*2,SUM(BX12:CA12)*3,SUM(CB12:CE12)*4,SUM(CF12:CI12)*5)</f>
        <v>77</v>
      </c>
      <c r="CO12" s="9">
        <f>SUM(CK12,CL12,CM12,CN12)</f>
        <v>193</v>
      </c>
    </row>
    <row r="13" spans="5:17" ht="12">
      <c r="E13" s="64"/>
      <c r="F13" s="65"/>
      <c r="G13" s="66"/>
      <c r="H13" s="66"/>
      <c r="I13" s="65"/>
      <c r="J13" s="65"/>
      <c r="K13" s="65"/>
      <c r="L13" s="65"/>
      <c r="M13" s="69"/>
      <c r="N13" s="69"/>
      <c r="O13" s="65"/>
      <c r="P13" s="65"/>
      <c r="Q13" s="65"/>
    </row>
    <row r="14" spans="5:17" ht="12">
      <c r="E14" s="64"/>
      <c r="F14" s="65"/>
      <c r="G14" s="66"/>
      <c r="H14" s="67"/>
      <c r="I14" s="68"/>
      <c r="J14" s="68"/>
      <c r="K14" s="68"/>
      <c r="L14" s="68"/>
      <c r="M14" s="69"/>
      <c r="N14" s="69"/>
      <c r="O14" s="65"/>
      <c r="P14" s="65"/>
      <c r="Q14" s="65"/>
    </row>
    <row r="15" spans="4:17" ht="12.75">
      <c r="D15" s="73"/>
      <c r="E15" s="64"/>
      <c r="F15" s="65"/>
      <c r="G15" s="66"/>
      <c r="H15" s="67"/>
      <c r="I15" s="68"/>
      <c r="J15" s="68"/>
      <c r="K15" s="68"/>
      <c r="L15" s="68"/>
      <c r="M15" s="69"/>
      <c r="N15" s="69"/>
      <c r="O15" s="65"/>
      <c r="P15" s="65"/>
      <c r="Q15" s="65"/>
    </row>
    <row r="16" spans="5:17" ht="12">
      <c r="E16" s="64"/>
      <c r="F16" s="65"/>
      <c r="G16" s="66"/>
      <c r="H16" s="67"/>
      <c r="I16" s="68"/>
      <c r="J16" s="68"/>
      <c r="K16" s="68"/>
      <c r="L16" s="68"/>
      <c r="M16" s="69"/>
      <c r="N16" s="69"/>
      <c r="O16" s="65"/>
      <c r="P16" s="65"/>
      <c r="Q16" s="65"/>
    </row>
    <row r="17" spans="4:17" ht="12.75">
      <c r="D17" s="71"/>
      <c r="E17" s="64"/>
      <c r="F17" s="65"/>
      <c r="G17" s="66"/>
      <c r="H17" s="67"/>
      <c r="I17" s="68"/>
      <c r="J17" s="68"/>
      <c r="K17" s="68"/>
      <c r="L17" s="68"/>
      <c r="M17" s="69"/>
      <c r="N17" s="69"/>
      <c r="O17" s="65"/>
      <c r="P17" s="65"/>
      <c r="Q17" s="65"/>
    </row>
    <row r="18" spans="3:17" ht="15.75">
      <c r="C18" s="72"/>
      <c r="D18" s="74"/>
      <c r="E18" s="64"/>
      <c r="F18" s="65"/>
      <c r="G18" s="66"/>
      <c r="H18" s="66"/>
      <c r="I18" s="65"/>
      <c r="J18" s="65"/>
      <c r="K18" s="65"/>
      <c r="L18" s="65"/>
      <c r="M18" s="69"/>
      <c r="N18" s="69"/>
      <c r="O18" s="65"/>
      <c r="P18" s="65"/>
      <c r="Q18" s="65"/>
    </row>
    <row r="19" spans="5:17" ht="12">
      <c r="E19" s="64"/>
      <c r="F19" s="65"/>
      <c r="G19" s="66"/>
      <c r="H19" s="66"/>
      <c r="I19" s="65"/>
      <c r="J19" s="65"/>
      <c r="K19" s="65"/>
      <c r="L19" s="65"/>
      <c r="M19" s="69"/>
      <c r="N19" s="69"/>
      <c r="O19" s="65"/>
      <c r="P19" s="65"/>
      <c r="Q19" s="65"/>
    </row>
    <row r="20" spans="5:17" ht="12">
      <c r="E20" s="64"/>
      <c r="F20" s="65"/>
      <c r="G20" s="66"/>
      <c r="H20" s="67"/>
      <c r="I20" s="68"/>
      <c r="J20" s="68"/>
      <c r="K20" s="68"/>
      <c r="L20" s="68"/>
      <c r="M20" s="69"/>
      <c r="N20" s="69"/>
      <c r="O20" s="65"/>
      <c r="P20" s="65"/>
      <c r="Q20" s="65"/>
    </row>
    <row r="21" spans="4:17" ht="12.75">
      <c r="D21" s="73"/>
      <c r="E21" s="64"/>
      <c r="F21" s="65"/>
      <c r="G21" s="66"/>
      <c r="H21" s="67"/>
      <c r="I21" s="68"/>
      <c r="J21" s="68"/>
      <c r="K21" s="68"/>
      <c r="L21" s="68"/>
      <c r="M21" s="69"/>
      <c r="N21" s="69"/>
      <c r="O21" s="65"/>
      <c r="P21" s="65"/>
      <c r="Q21" s="65"/>
    </row>
    <row r="22" spans="4:17" ht="12.75">
      <c r="D22" s="71"/>
      <c r="E22" s="64"/>
      <c r="F22" s="65"/>
      <c r="G22" s="66"/>
      <c r="H22" s="66"/>
      <c r="I22" s="65"/>
      <c r="J22" s="65"/>
      <c r="K22" s="65"/>
      <c r="L22" s="65"/>
      <c r="M22" s="69"/>
      <c r="N22" s="69"/>
      <c r="O22" s="65"/>
      <c r="P22" s="65"/>
      <c r="Q22" s="65"/>
    </row>
    <row r="23" spans="4:17" ht="12.75">
      <c r="D23" s="63"/>
      <c r="E23" s="64"/>
      <c r="F23" s="65"/>
      <c r="G23" s="66"/>
      <c r="H23" s="67"/>
      <c r="I23" s="68"/>
      <c r="J23" s="68"/>
      <c r="K23" s="68"/>
      <c r="L23" s="68"/>
      <c r="M23" s="69"/>
      <c r="N23" s="69"/>
      <c r="O23" s="65"/>
      <c r="P23" s="65"/>
      <c r="Q23" s="65"/>
    </row>
    <row r="24" spans="4:17" ht="12.75">
      <c r="D24" s="74"/>
      <c r="E24" s="64"/>
      <c r="F24" s="65"/>
      <c r="G24" s="66"/>
      <c r="H24" s="66"/>
      <c r="I24" s="65"/>
      <c r="J24" s="65"/>
      <c r="K24" s="65"/>
      <c r="L24" s="65"/>
      <c r="M24" s="69"/>
      <c r="N24" s="69"/>
      <c r="O24" s="65"/>
      <c r="P24" s="65"/>
      <c r="Q24" s="65"/>
    </row>
    <row r="25" spans="4:17" ht="12.75">
      <c r="D25" s="73"/>
      <c r="E25" s="64"/>
      <c r="F25" s="65"/>
      <c r="G25" s="66"/>
      <c r="H25" s="67"/>
      <c r="I25" s="68"/>
      <c r="J25" s="68"/>
      <c r="K25" s="68"/>
      <c r="L25" s="68"/>
      <c r="M25" s="69"/>
      <c r="N25" s="69"/>
      <c r="O25" s="65"/>
      <c r="P25" s="65"/>
      <c r="Q25" s="65"/>
    </row>
    <row r="26" spans="3:17" ht="15.75">
      <c r="C26" s="72"/>
      <c r="E26" s="64"/>
      <c r="F26" s="65"/>
      <c r="G26" s="66"/>
      <c r="H26" s="66"/>
      <c r="I26" s="65"/>
      <c r="J26" s="65"/>
      <c r="K26" s="65"/>
      <c r="L26" s="65"/>
      <c r="M26" s="69"/>
      <c r="N26" s="69"/>
      <c r="O26" s="65"/>
      <c r="P26" s="65"/>
      <c r="Q26" s="65"/>
    </row>
    <row r="27" spans="3:17" ht="15.75">
      <c r="C27" s="72"/>
      <c r="D27" s="73"/>
      <c r="E27" s="64"/>
      <c r="F27" s="65"/>
      <c r="G27" s="66"/>
      <c r="H27" s="67"/>
      <c r="I27" s="68"/>
      <c r="J27" s="68"/>
      <c r="K27" s="68"/>
      <c r="L27" s="68"/>
      <c r="M27" s="69"/>
      <c r="N27" s="69"/>
      <c r="O27" s="65"/>
      <c r="P27" s="65"/>
      <c r="Q27" s="65"/>
    </row>
    <row r="28" spans="5:93" ht="12">
      <c r="E28" s="64"/>
      <c r="F28" s="65"/>
      <c r="G28" s="66"/>
      <c r="H28" s="67"/>
      <c r="I28" s="68"/>
      <c r="J28" s="68"/>
      <c r="K28" s="68"/>
      <c r="L28" s="68"/>
      <c r="M28" s="69"/>
      <c r="N28" s="69"/>
      <c r="O28" s="65"/>
      <c r="P28" s="65"/>
      <c r="Q28" s="65"/>
      <c r="Y28" s="9">
        <f aca="true" t="shared" si="0" ref="Y28:Y74">SUM(E28:X28)</f>
        <v>0</v>
      </c>
      <c r="AT28" s="9">
        <f aca="true" t="shared" si="1" ref="AT28:AT75">SUM(Z28:AS28)</f>
        <v>0</v>
      </c>
      <c r="BO28" s="9">
        <f aca="true" t="shared" si="2" ref="BO28:BO75">SUM(AU28:BN28)</f>
        <v>0</v>
      </c>
      <c r="CJ28" s="9">
        <f aca="true" t="shared" si="3" ref="CJ28:CJ75">SUM(BP28:CI28)</f>
        <v>0</v>
      </c>
      <c r="CK28" s="9">
        <f aca="true" t="shared" si="4" ref="CK28:CK65">SUM(SUM(E28:H28)*1,SUM(I28:L28)*2,SUM(M28:P28)*3,SUM(Q28:T28)*4,SUM(U28:X28)*5)</f>
        <v>0</v>
      </c>
      <c r="CL28" s="9">
        <f aca="true" t="shared" si="5" ref="CL28:CL75">SUM(SUM(Z28:AC28)*1,SUM(AD28:AG28)*2,SUM(AH28:AK28)*3,SUM(AL28:AO28)*4,SUM(AP28:AS28)*5)</f>
        <v>0</v>
      </c>
      <c r="CM28" s="9">
        <f aca="true" t="shared" si="6" ref="CM28:CM75">SUM(SUM(AU28:AX28)*1,SUM(AY28:BB28)*2,SUM(BC28:BF28)*3,SUM(BG28:BJ28)*4,SUM(BK28:BN28)*5)</f>
        <v>0</v>
      </c>
      <c r="CN28" s="9">
        <f aca="true" t="shared" si="7" ref="CN28:CN75">SUM(SUM(BP28:BS28)*1,SUM(BT28:BW28)*2,SUM(BX28:CA28)*3,SUM(CB28:CE28)*4,SUM(CF28:CI28)*5)</f>
        <v>0</v>
      </c>
      <c r="CO28" s="9">
        <f aca="true" t="shared" si="8" ref="CO28:CO75">SUM(CK28,CL28,CM28,CN28)</f>
        <v>0</v>
      </c>
    </row>
    <row r="29" spans="5:93" ht="12">
      <c r="E29" s="70"/>
      <c r="F29" s="65"/>
      <c r="G29" s="66"/>
      <c r="H29" s="67"/>
      <c r="I29" s="68"/>
      <c r="J29" s="68"/>
      <c r="K29" s="68"/>
      <c r="L29" s="68"/>
      <c r="M29" s="69"/>
      <c r="N29" s="69"/>
      <c r="O29" s="65"/>
      <c r="P29" s="65"/>
      <c r="Q29" s="65"/>
      <c r="Y29" s="9">
        <f t="shared" si="0"/>
        <v>0</v>
      </c>
      <c r="AT29" s="9">
        <f t="shared" si="1"/>
        <v>0</v>
      </c>
      <c r="BO29" s="9">
        <f t="shared" si="2"/>
        <v>0</v>
      </c>
      <c r="CJ29" s="9">
        <f t="shared" si="3"/>
        <v>0</v>
      </c>
      <c r="CK29" s="9">
        <f t="shared" si="4"/>
        <v>0</v>
      </c>
      <c r="CL29" s="9">
        <f t="shared" si="5"/>
        <v>0</v>
      </c>
      <c r="CM29" s="9">
        <f t="shared" si="6"/>
        <v>0</v>
      </c>
      <c r="CN29" s="9">
        <f t="shared" si="7"/>
        <v>0</v>
      </c>
      <c r="CO29" s="9">
        <f t="shared" si="8"/>
        <v>0</v>
      </c>
    </row>
    <row r="30" spans="5:93" ht="12">
      <c r="E30" s="70"/>
      <c r="F30" s="65"/>
      <c r="G30" s="66"/>
      <c r="H30" s="67"/>
      <c r="I30" s="68"/>
      <c r="J30" s="68"/>
      <c r="K30" s="68"/>
      <c r="L30" s="68"/>
      <c r="M30" s="69"/>
      <c r="N30" s="69"/>
      <c r="O30" s="65"/>
      <c r="P30" s="65"/>
      <c r="Q30" s="65"/>
      <c r="Y30" s="9">
        <f t="shared" si="0"/>
        <v>0</v>
      </c>
      <c r="AT30" s="9">
        <f t="shared" si="1"/>
        <v>0</v>
      </c>
      <c r="BO30" s="9">
        <f t="shared" si="2"/>
        <v>0</v>
      </c>
      <c r="CJ30" s="9">
        <f t="shared" si="3"/>
        <v>0</v>
      </c>
      <c r="CK30" s="9">
        <f t="shared" si="4"/>
        <v>0</v>
      </c>
      <c r="CL30" s="9">
        <f t="shared" si="5"/>
        <v>0</v>
      </c>
      <c r="CM30" s="9">
        <f t="shared" si="6"/>
        <v>0</v>
      </c>
      <c r="CN30" s="9">
        <f t="shared" si="7"/>
        <v>0</v>
      </c>
      <c r="CO30" s="9">
        <f t="shared" si="8"/>
        <v>0</v>
      </c>
    </row>
    <row r="31" spans="5:93" ht="12">
      <c r="E31" s="70"/>
      <c r="F31" s="65"/>
      <c r="G31" s="66"/>
      <c r="H31" s="67"/>
      <c r="I31" s="68"/>
      <c r="J31" s="68"/>
      <c r="K31" s="68"/>
      <c r="L31" s="68"/>
      <c r="M31" s="69"/>
      <c r="N31" s="69"/>
      <c r="O31" s="65"/>
      <c r="P31" s="65"/>
      <c r="Q31" s="65"/>
      <c r="Y31" s="9">
        <f t="shared" si="0"/>
        <v>0</v>
      </c>
      <c r="AT31" s="9">
        <f t="shared" si="1"/>
        <v>0</v>
      </c>
      <c r="BO31" s="9">
        <f t="shared" si="2"/>
        <v>0</v>
      </c>
      <c r="CJ31" s="9">
        <f t="shared" si="3"/>
        <v>0</v>
      </c>
      <c r="CK31" s="9">
        <f t="shared" si="4"/>
        <v>0</v>
      </c>
      <c r="CL31" s="9">
        <f t="shared" si="5"/>
        <v>0</v>
      </c>
      <c r="CM31" s="9">
        <f t="shared" si="6"/>
        <v>0</v>
      </c>
      <c r="CN31" s="9">
        <f t="shared" si="7"/>
        <v>0</v>
      </c>
      <c r="CO31" s="9">
        <f t="shared" si="8"/>
        <v>0</v>
      </c>
    </row>
    <row r="32" spans="5:93" ht="12">
      <c r="E32" s="70"/>
      <c r="F32" s="65"/>
      <c r="G32" s="66"/>
      <c r="H32" s="67"/>
      <c r="I32" s="68"/>
      <c r="J32" s="68"/>
      <c r="K32" s="68"/>
      <c r="L32" s="68"/>
      <c r="M32" s="69"/>
      <c r="N32" s="69"/>
      <c r="O32" s="65"/>
      <c r="P32" s="65"/>
      <c r="Q32" s="65"/>
      <c r="Y32" s="9">
        <f t="shared" si="0"/>
        <v>0</v>
      </c>
      <c r="AT32" s="9">
        <f t="shared" si="1"/>
        <v>0</v>
      </c>
      <c r="BO32" s="9">
        <f t="shared" si="2"/>
        <v>0</v>
      </c>
      <c r="CJ32" s="9">
        <f t="shared" si="3"/>
        <v>0</v>
      </c>
      <c r="CK32" s="9">
        <f t="shared" si="4"/>
        <v>0</v>
      </c>
      <c r="CL32" s="9">
        <f t="shared" si="5"/>
        <v>0</v>
      </c>
      <c r="CM32" s="9">
        <f t="shared" si="6"/>
        <v>0</v>
      </c>
      <c r="CN32" s="9">
        <f t="shared" si="7"/>
        <v>0</v>
      </c>
      <c r="CO32" s="9">
        <f t="shared" si="8"/>
        <v>0</v>
      </c>
    </row>
    <row r="33" spans="5:93" ht="12">
      <c r="E33" s="70"/>
      <c r="F33" s="65"/>
      <c r="G33" s="66"/>
      <c r="H33" s="67"/>
      <c r="I33" s="68"/>
      <c r="J33" s="68"/>
      <c r="K33" s="68"/>
      <c r="L33" s="68"/>
      <c r="M33" s="69"/>
      <c r="N33" s="69"/>
      <c r="O33" s="65"/>
      <c r="P33" s="65"/>
      <c r="Q33" s="65"/>
      <c r="Y33" s="9">
        <f t="shared" si="0"/>
        <v>0</v>
      </c>
      <c r="AT33" s="9">
        <f t="shared" si="1"/>
        <v>0</v>
      </c>
      <c r="BO33" s="9">
        <f t="shared" si="2"/>
        <v>0</v>
      </c>
      <c r="CJ33" s="9">
        <f t="shared" si="3"/>
        <v>0</v>
      </c>
      <c r="CK33" s="9">
        <f t="shared" si="4"/>
        <v>0</v>
      </c>
      <c r="CL33" s="9">
        <f t="shared" si="5"/>
        <v>0</v>
      </c>
      <c r="CM33" s="9">
        <f t="shared" si="6"/>
        <v>0</v>
      </c>
      <c r="CN33" s="9">
        <f t="shared" si="7"/>
        <v>0</v>
      </c>
      <c r="CO33" s="9">
        <f t="shared" si="8"/>
        <v>0</v>
      </c>
    </row>
    <row r="34" spans="5:93" ht="12">
      <c r="E34" s="70"/>
      <c r="F34" s="65"/>
      <c r="G34" s="66"/>
      <c r="H34" s="67"/>
      <c r="I34" s="68"/>
      <c r="J34" s="68"/>
      <c r="K34" s="68"/>
      <c r="L34" s="68"/>
      <c r="M34" s="69"/>
      <c r="N34" s="69"/>
      <c r="O34" s="65"/>
      <c r="P34" s="65"/>
      <c r="Q34" s="65"/>
      <c r="Y34" s="9">
        <f t="shared" si="0"/>
        <v>0</v>
      </c>
      <c r="AT34" s="9">
        <f t="shared" si="1"/>
        <v>0</v>
      </c>
      <c r="BO34" s="9">
        <f t="shared" si="2"/>
        <v>0</v>
      </c>
      <c r="CJ34" s="9">
        <f t="shared" si="3"/>
        <v>0</v>
      </c>
      <c r="CK34" s="9">
        <f t="shared" si="4"/>
        <v>0</v>
      </c>
      <c r="CL34" s="9">
        <f t="shared" si="5"/>
        <v>0</v>
      </c>
      <c r="CM34" s="9">
        <f t="shared" si="6"/>
        <v>0</v>
      </c>
      <c r="CN34" s="9">
        <f t="shared" si="7"/>
        <v>0</v>
      </c>
      <c r="CO34" s="9">
        <f t="shared" si="8"/>
        <v>0</v>
      </c>
    </row>
    <row r="35" spans="5:93" ht="12">
      <c r="E35" s="70"/>
      <c r="F35" s="65"/>
      <c r="G35" s="66"/>
      <c r="H35" s="67"/>
      <c r="I35" s="68"/>
      <c r="J35" s="68"/>
      <c r="K35" s="68"/>
      <c r="L35" s="68"/>
      <c r="M35" s="69"/>
      <c r="N35" s="69"/>
      <c r="O35" s="65"/>
      <c r="P35" s="65"/>
      <c r="Q35" s="65"/>
      <c r="Y35" s="9">
        <f t="shared" si="0"/>
        <v>0</v>
      </c>
      <c r="AT35" s="9">
        <f t="shared" si="1"/>
        <v>0</v>
      </c>
      <c r="BO35" s="9">
        <f t="shared" si="2"/>
        <v>0</v>
      </c>
      <c r="CJ35" s="9">
        <f t="shared" si="3"/>
        <v>0</v>
      </c>
      <c r="CK35" s="9">
        <f t="shared" si="4"/>
        <v>0</v>
      </c>
      <c r="CL35" s="9">
        <f t="shared" si="5"/>
        <v>0</v>
      </c>
      <c r="CM35" s="9">
        <f t="shared" si="6"/>
        <v>0</v>
      </c>
      <c r="CN35" s="9">
        <f t="shared" si="7"/>
        <v>0</v>
      </c>
      <c r="CO35" s="9">
        <f t="shared" si="8"/>
        <v>0</v>
      </c>
    </row>
    <row r="36" spans="5:93" ht="12">
      <c r="E36" s="70"/>
      <c r="F36" s="65"/>
      <c r="G36" s="66"/>
      <c r="H36" s="67"/>
      <c r="I36" s="68"/>
      <c r="J36" s="68"/>
      <c r="K36" s="68"/>
      <c r="L36" s="68"/>
      <c r="M36" s="69"/>
      <c r="N36" s="69"/>
      <c r="O36" s="65"/>
      <c r="P36" s="65"/>
      <c r="Q36" s="65"/>
      <c r="Y36" s="9">
        <f t="shared" si="0"/>
        <v>0</v>
      </c>
      <c r="AT36" s="9">
        <f t="shared" si="1"/>
        <v>0</v>
      </c>
      <c r="BO36" s="9">
        <f t="shared" si="2"/>
        <v>0</v>
      </c>
      <c r="CJ36" s="9">
        <f t="shared" si="3"/>
        <v>0</v>
      </c>
      <c r="CK36" s="9">
        <f t="shared" si="4"/>
        <v>0</v>
      </c>
      <c r="CL36" s="9">
        <f t="shared" si="5"/>
        <v>0</v>
      </c>
      <c r="CM36" s="9">
        <f t="shared" si="6"/>
        <v>0</v>
      </c>
      <c r="CN36" s="9">
        <f t="shared" si="7"/>
        <v>0</v>
      </c>
      <c r="CO36" s="9">
        <f t="shared" si="8"/>
        <v>0</v>
      </c>
    </row>
    <row r="37" spans="5:93" ht="12">
      <c r="E37" s="70"/>
      <c r="F37" s="65"/>
      <c r="G37" s="66"/>
      <c r="H37" s="67"/>
      <c r="I37" s="68"/>
      <c r="J37" s="68"/>
      <c r="K37" s="68"/>
      <c r="L37" s="68"/>
      <c r="M37" s="69"/>
      <c r="N37" s="69"/>
      <c r="O37" s="65"/>
      <c r="P37" s="65"/>
      <c r="Q37" s="65"/>
      <c r="Y37" s="9">
        <f t="shared" si="0"/>
        <v>0</v>
      </c>
      <c r="AT37" s="9">
        <f t="shared" si="1"/>
        <v>0</v>
      </c>
      <c r="BO37" s="9">
        <f t="shared" si="2"/>
        <v>0</v>
      </c>
      <c r="CJ37" s="9">
        <f t="shared" si="3"/>
        <v>0</v>
      </c>
      <c r="CK37" s="9">
        <f t="shared" si="4"/>
        <v>0</v>
      </c>
      <c r="CL37" s="9">
        <f t="shared" si="5"/>
        <v>0</v>
      </c>
      <c r="CM37" s="9">
        <f t="shared" si="6"/>
        <v>0</v>
      </c>
      <c r="CN37" s="9">
        <f t="shared" si="7"/>
        <v>0</v>
      </c>
      <c r="CO37" s="9">
        <f t="shared" si="8"/>
        <v>0</v>
      </c>
    </row>
    <row r="38" spans="5:93" ht="12">
      <c r="E38" s="70"/>
      <c r="F38" s="65"/>
      <c r="G38" s="66"/>
      <c r="H38" s="67"/>
      <c r="I38" s="68"/>
      <c r="J38" s="68"/>
      <c r="K38" s="68"/>
      <c r="L38" s="68"/>
      <c r="M38" s="69"/>
      <c r="N38" s="69"/>
      <c r="O38" s="65"/>
      <c r="P38" s="65"/>
      <c r="Q38" s="65"/>
      <c r="Y38" s="9">
        <f t="shared" si="0"/>
        <v>0</v>
      </c>
      <c r="AT38" s="9">
        <f t="shared" si="1"/>
        <v>0</v>
      </c>
      <c r="BO38" s="9">
        <f t="shared" si="2"/>
        <v>0</v>
      </c>
      <c r="CJ38" s="9">
        <f t="shared" si="3"/>
        <v>0</v>
      </c>
      <c r="CK38" s="9">
        <f t="shared" si="4"/>
        <v>0</v>
      </c>
      <c r="CL38" s="9">
        <f t="shared" si="5"/>
        <v>0</v>
      </c>
      <c r="CM38" s="9">
        <f t="shared" si="6"/>
        <v>0</v>
      </c>
      <c r="CN38" s="9">
        <f t="shared" si="7"/>
        <v>0</v>
      </c>
      <c r="CO38" s="9">
        <f t="shared" si="8"/>
        <v>0</v>
      </c>
    </row>
    <row r="39" spans="5:93" ht="12">
      <c r="E39" s="70"/>
      <c r="F39" s="65"/>
      <c r="G39" s="66"/>
      <c r="H39" s="67"/>
      <c r="I39" s="68"/>
      <c r="J39" s="68"/>
      <c r="K39" s="68"/>
      <c r="L39" s="68"/>
      <c r="M39" s="69"/>
      <c r="N39" s="69"/>
      <c r="O39" s="65"/>
      <c r="P39" s="65"/>
      <c r="Q39" s="65"/>
      <c r="Y39" s="9">
        <f t="shared" si="0"/>
        <v>0</v>
      </c>
      <c r="AT39" s="9">
        <f t="shared" si="1"/>
        <v>0</v>
      </c>
      <c r="BO39" s="9">
        <f t="shared" si="2"/>
        <v>0</v>
      </c>
      <c r="CJ39" s="9">
        <f t="shared" si="3"/>
        <v>0</v>
      </c>
      <c r="CK39" s="9">
        <f t="shared" si="4"/>
        <v>0</v>
      </c>
      <c r="CL39" s="9">
        <f t="shared" si="5"/>
        <v>0</v>
      </c>
      <c r="CM39" s="9">
        <f t="shared" si="6"/>
        <v>0</v>
      </c>
      <c r="CN39" s="9">
        <f t="shared" si="7"/>
        <v>0</v>
      </c>
      <c r="CO39" s="9">
        <f t="shared" si="8"/>
        <v>0</v>
      </c>
    </row>
    <row r="40" spans="5:93" ht="12">
      <c r="E40" s="70"/>
      <c r="F40" s="65"/>
      <c r="G40" s="66"/>
      <c r="H40" s="67"/>
      <c r="I40" s="68"/>
      <c r="J40" s="68"/>
      <c r="K40" s="68"/>
      <c r="L40" s="68"/>
      <c r="M40" s="69"/>
      <c r="N40" s="69"/>
      <c r="O40" s="65"/>
      <c r="P40" s="65"/>
      <c r="Q40" s="65"/>
      <c r="Y40" s="9">
        <f t="shared" si="0"/>
        <v>0</v>
      </c>
      <c r="AT40" s="9">
        <f t="shared" si="1"/>
        <v>0</v>
      </c>
      <c r="BO40" s="9">
        <f t="shared" si="2"/>
        <v>0</v>
      </c>
      <c r="CJ40" s="9">
        <f t="shared" si="3"/>
        <v>0</v>
      </c>
      <c r="CK40" s="9">
        <f t="shared" si="4"/>
        <v>0</v>
      </c>
      <c r="CL40" s="9">
        <f t="shared" si="5"/>
        <v>0</v>
      </c>
      <c r="CM40" s="9">
        <f t="shared" si="6"/>
        <v>0</v>
      </c>
      <c r="CN40" s="9">
        <f t="shared" si="7"/>
        <v>0</v>
      </c>
      <c r="CO40" s="9">
        <f t="shared" si="8"/>
        <v>0</v>
      </c>
    </row>
    <row r="41" spans="5:93" ht="12">
      <c r="E41" s="70"/>
      <c r="F41" s="65"/>
      <c r="G41" s="66"/>
      <c r="H41" s="67"/>
      <c r="I41" s="68"/>
      <c r="J41" s="68"/>
      <c r="K41" s="68"/>
      <c r="L41" s="68"/>
      <c r="M41" s="69"/>
      <c r="N41" s="69"/>
      <c r="O41" s="65"/>
      <c r="P41" s="65"/>
      <c r="Q41" s="65"/>
      <c r="Y41" s="9">
        <f t="shared" si="0"/>
        <v>0</v>
      </c>
      <c r="AT41" s="9">
        <f t="shared" si="1"/>
        <v>0</v>
      </c>
      <c r="BO41" s="9">
        <f t="shared" si="2"/>
        <v>0</v>
      </c>
      <c r="CJ41" s="9">
        <f t="shared" si="3"/>
        <v>0</v>
      </c>
      <c r="CK41" s="9">
        <f t="shared" si="4"/>
        <v>0</v>
      </c>
      <c r="CL41" s="9">
        <f t="shared" si="5"/>
        <v>0</v>
      </c>
      <c r="CM41" s="9">
        <f t="shared" si="6"/>
        <v>0</v>
      </c>
      <c r="CN41" s="9">
        <f t="shared" si="7"/>
        <v>0</v>
      </c>
      <c r="CO41" s="9">
        <f t="shared" si="8"/>
        <v>0</v>
      </c>
    </row>
    <row r="42" spans="5:93" ht="12">
      <c r="E42" s="70"/>
      <c r="F42" s="65"/>
      <c r="G42" s="66"/>
      <c r="H42" s="67"/>
      <c r="I42" s="68"/>
      <c r="J42" s="68"/>
      <c r="K42" s="68"/>
      <c r="L42" s="68"/>
      <c r="M42" s="69"/>
      <c r="N42" s="69"/>
      <c r="O42" s="65"/>
      <c r="P42" s="65"/>
      <c r="Q42" s="65"/>
      <c r="Y42" s="9">
        <f t="shared" si="0"/>
        <v>0</v>
      </c>
      <c r="AT42" s="9">
        <f t="shared" si="1"/>
        <v>0</v>
      </c>
      <c r="BO42" s="9">
        <f t="shared" si="2"/>
        <v>0</v>
      </c>
      <c r="CJ42" s="9">
        <f t="shared" si="3"/>
        <v>0</v>
      </c>
      <c r="CK42" s="9">
        <f t="shared" si="4"/>
        <v>0</v>
      </c>
      <c r="CL42" s="9">
        <f t="shared" si="5"/>
        <v>0</v>
      </c>
      <c r="CM42" s="9">
        <f t="shared" si="6"/>
        <v>0</v>
      </c>
      <c r="CN42" s="9">
        <f t="shared" si="7"/>
        <v>0</v>
      </c>
      <c r="CO42" s="9">
        <f t="shared" si="8"/>
        <v>0</v>
      </c>
    </row>
    <row r="43" spans="5:93" ht="12">
      <c r="E43" s="70"/>
      <c r="F43" s="65"/>
      <c r="G43" s="66"/>
      <c r="H43" s="67"/>
      <c r="I43" s="68"/>
      <c r="J43" s="68"/>
      <c r="K43" s="68"/>
      <c r="L43" s="68"/>
      <c r="M43" s="69"/>
      <c r="N43" s="69"/>
      <c r="O43" s="65"/>
      <c r="P43" s="65"/>
      <c r="Q43" s="65"/>
      <c r="Y43" s="9">
        <f t="shared" si="0"/>
        <v>0</v>
      </c>
      <c r="AT43" s="9">
        <f t="shared" si="1"/>
        <v>0</v>
      </c>
      <c r="BO43" s="9">
        <f t="shared" si="2"/>
        <v>0</v>
      </c>
      <c r="CJ43" s="9">
        <f t="shared" si="3"/>
        <v>0</v>
      </c>
      <c r="CK43" s="9">
        <f t="shared" si="4"/>
        <v>0</v>
      </c>
      <c r="CL43" s="9">
        <f t="shared" si="5"/>
        <v>0</v>
      </c>
      <c r="CM43" s="9">
        <f t="shared" si="6"/>
        <v>0</v>
      </c>
      <c r="CN43" s="9">
        <f t="shared" si="7"/>
        <v>0</v>
      </c>
      <c r="CO43" s="9">
        <f t="shared" si="8"/>
        <v>0</v>
      </c>
    </row>
    <row r="44" spans="5:93" ht="12">
      <c r="E44" s="70"/>
      <c r="F44" s="65"/>
      <c r="G44" s="66"/>
      <c r="H44" s="67"/>
      <c r="I44" s="68"/>
      <c r="J44" s="68"/>
      <c r="K44" s="68"/>
      <c r="L44" s="68"/>
      <c r="M44" s="69"/>
      <c r="N44" s="69"/>
      <c r="O44" s="65"/>
      <c r="P44" s="65"/>
      <c r="Q44" s="65"/>
      <c r="Y44" s="9">
        <f t="shared" si="0"/>
        <v>0</v>
      </c>
      <c r="AT44" s="9">
        <f t="shared" si="1"/>
        <v>0</v>
      </c>
      <c r="BO44" s="9">
        <f t="shared" si="2"/>
        <v>0</v>
      </c>
      <c r="CJ44" s="9">
        <f t="shared" si="3"/>
        <v>0</v>
      </c>
      <c r="CK44" s="9">
        <f t="shared" si="4"/>
        <v>0</v>
      </c>
      <c r="CL44" s="9">
        <f t="shared" si="5"/>
        <v>0</v>
      </c>
      <c r="CM44" s="9">
        <f t="shared" si="6"/>
        <v>0</v>
      </c>
      <c r="CN44" s="9">
        <f t="shared" si="7"/>
        <v>0</v>
      </c>
      <c r="CO44" s="9">
        <f t="shared" si="8"/>
        <v>0</v>
      </c>
    </row>
    <row r="45" spans="5:93" ht="12">
      <c r="E45" s="70"/>
      <c r="F45" s="65"/>
      <c r="G45" s="66"/>
      <c r="H45" s="67"/>
      <c r="I45" s="68"/>
      <c r="J45" s="68"/>
      <c r="K45" s="68"/>
      <c r="L45" s="68"/>
      <c r="M45" s="69"/>
      <c r="N45" s="69"/>
      <c r="O45" s="65"/>
      <c r="P45" s="65"/>
      <c r="Q45" s="65"/>
      <c r="Y45" s="9">
        <f t="shared" si="0"/>
        <v>0</v>
      </c>
      <c r="AT45" s="9">
        <f t="shared" si="1"/>
        <v>0</v>
      </c>
      <c r="BO45" s="9">
        <f t="shared" si="2"/>
        <v>0</v>
      </c>
      <c r="CJ45" s="9">
        <f t="shared" si="3"/>
        <v>0</v>
      </c>
      <c r="CK45" s="9">
        <f t="shared" si="4"/>
        <v>0</v>
      </c>
      <c r="CL45" s="9">
        <f t="shared" si="5"/>
        <v>0</v>
      </c>
      <c r="CM45" s="9">
        <f t="shared" si="6"/>
        <v>0</v>
      </c>
      <c r="CN45" s="9">
        <f t="shared" si="7"/>
        <v>0</v>
      </c>
      <c r="CO45" s="9">
        <f t="shared" si="8"/>
        <v>0</v>
      </c>
    </row>
    <row r="46" spans="5:93" ht="12">
      <c r="E46" s="70"/>
      <c r="F46" s="65"/>
      <c r="G46" s="66"/>
      <c r="H46" s="67"/>
      <c r="I46" s="68"/>
      <c r="J46" s="68"/>
      <c r="K46" s="68"/>
      <c r="L46" s="68"/>
      <c r="M46" s="69"/>
      <c r="N46" s="69"/>
      <c r="O46" s="65"/>
      <c r="P46" s="65"/>
      <c r="Q46" s="65"/>
      <c r="Y46" s="9">
        <f t="shared" si="0"/>
        <v>0</v>
      </c>
      <c r="AT46" s="9">
        <f t="shared" si="1"/>
        <v>0</v>
      </c>
      <c r="BO46" s="9">
        <f t="shared" si="2"/>
        <v>0</v>
      </c>
      <c r="CJ46" s="9">
        <f t="shared" si="3"/>
        <v>0</v>
      </c>
      <c r="CK46" s="9">
        <f t="shared" si="4"/>
        <v>0</v>
      </c>
      <c r="CL46" s="9">
        <f t="shared" si="5"/>
        <v>0</v>
      </c>
      <c r="CM46" s="9">
        <f t="shared" si="6"/>
        <v>0</v>
      </c>
      <c r="CN46" s="9">
        <f t="shared" si="7"/>
        <v>0</v>
      </c>
      <c r="CO46" s="9">
        <f t="shared" si="8"/>
        <v>0</v>
      </c>
    </row>
    <row r="47" spans="5:93" ht="12">
      <c r="E47" s="70"/>
      <c r="F47" s="65"/>
      <c r="G47" s="66"/>
      <c r="H47" s="67"/>
      <c r="I47" s="68"/>
      <c r="J47" s="68"/>
      <c r="K47" s="68"/>
      <c r="L47" s="68"/>
      <c r="M47" s="69"/>
      <c r="N47" s="69"/>
      <c r="O47" s="65"/>
      <c r="P47" s="65"/>
      <c r="Q47" s="65"/>
      <c r="Y47" s="9">
        <f t="shared" si="0"/>
        <v>0</v>
      </c>
      <c r="AT47" s="9">
        <f t="shared" si="1"/>
        <v>0</v>
      </c>
      <c r="BO47" s="9">
        <f t="shared" si="2"/>
        <v>0</v>
      </c>
      <c r="CJ47" s="9">
        <f t="shared" si="3"/>
        <v>0</v>
      </c>
      <c r="CK47" s="9">
        <f t="shared" si="4"/>
        <v>0</v>
      </c>
      <c r="CL47" s="9">
        <f t="shared" si="5"/>
        <v>0</v>
      </c>
      <c r="CM47" s="9">
        <f t="shared" si="6"/>
        <v>0</v>
      </c>
      <c r="CN47" s="9">
        <f t="shared" si="7"/>
        <v>0</v>
      </c>
      <c r="CO47" s="9">
        <f t="shared" si="8"/>
        <v>0</v>
      </c>
    </row>
    <row r="48" spans="5:93" ht="12">
      <c r="E48" s="70"/>
      <c r="F48" s="65"/>
      <c r="G48" s="66"/>
      <c r="H48" s="67"/>
      <c r="I48" s="68"/>
      <c r="J48" s="68"/>
      <c r="K48" s="68"/>
      <c r="L48" s="68"/>
      <c r="M48" s="69"/>
      <c r="N48" s="69"/>
      <c r="O48" s="65"/>
      <c r="P48" s="65"/>
      <c r="Q48" s="65"/>
      <c r="Y48" s="9">
        <f t="shared" si="0"/>
        <v>0</v>
      </c>
      <c r="AT48" s="9">
        <f t="shared" si="1"/>
        <v>0</v>
      </c>
      <c r="BO48" s="9">
        <f t="shared" si="2"/>
        <v>0</v>
      </c>
      <c r="CJ48" s="9">
        <f t="shared" si="3"/>
        <v>0</v>
      </c>
      <c r="CK48" s="9">
        <f t="shared" si="4"/>
        <v>0</v>
      </c>
      <c r="CL48" s="9">
        <f t="shared" si="5"/>
        <v>0</v>
      </c>
      <c r="CM48" s="9">
        <f t="shared" si="6"/>
        <v>0</v>
      </c>
      <c r="CN48" s="9">
        <f t="shared" si="7"/>
        <v>0</v>
      </c>
      <c r="CO48" s="9">
        <f t="shared" si="8"/>
        <v>0</v>
      </c>
    </row>
    <row r="49" spans="5:93" ht="12">
      <c r="E49" s="70"/>
      <c r="F49" s="65"/>
      <c r="G49" s="66"/>
      <c r="H49" s="67"/>
      <c r="I49" s="68"/>
      <c r="J49" s="68"/>
      <c r="K49" s="68"/>
      <c r="L49" s="68"/>
      <c r="M49" s="69"/>
      <c r="N49" s="69"/>
      <c r="O49" s="65"/>
      <c r="P49" s="65"/>
      <c r="Q49" s="65"/>
      <c r="Y49" s="9">
        <f t="shared" si="0"/>
        <v>0</v>
      </c>
      <c r="AT49" s="9">
        <f t="shared" si="1"/>
        <v>0</v>
      </c>
      <c r="BO49" s="9">
        <f t="shared" si="2"/>
        <v>0</v>
      </c>
      <c r="CJ49" s="9">
        <f t="shared" si="3"/>
        <v>0</v>
      </c>
      <c r="CK49" s="9">
        <f t="shared" si="4"/>
        <v>0</v>
      </c>
      <c r="CL49" s="9">
        <f t="shared" si="5"/>
        <v>0</v>
      </c>
      <c r="CM49" s="9">
        <f t="shared" si="6"/>
        <v>0</v>
      </c>
      <c r="CN49" s="9">
        <f t="shared" si="7"/>
        <v>0</v>
      </c>
      <c r="CO49" s="9">
        <f t="shared" si="8"/>
        <v>0</v>
      </c>
    </row>
    <row r="50" spans="5:93" ht="12">
      <c r="E50" s="70"/>
      <c r="F50" s="65"/>
      <c r="G50" s="66"/>
      <c r="H50" s="67"/>
      <c r="I50" s="68"/>
      <c r="J50" s="68"/>
      <c r="K50" s="68"/>
      <c r="L50" s="68"/>
      <c r="M50" s="69"/>
      <c r="N50" s="69"/>
      <c r="O50" s="65"/>
      <c r="P50" s="65"/>
      <c r="Q50" s="65"/>
      <c r="Y50" s="9">
        <f t="shared" si="0"/>
        <v>0</v>
      </c>
      <c r="AT50" s="9">
        <f t="shared" si="1"/>
        <v>0</v>
      </c>
      <c r="BO50" s="9">
        <f t="shared" si="2"/>
        <v>0</v>
      </c>
      <c r="CJ50" s="9">
        <f t="shared" si="3"/>
        <v>0</v>
      </c>
      <c r="CK50" s="9">
        <f t="shared" si="4"/>
        <v>0</v>
      </c>
      <c r="CL50" s="9">
        <f t="shared" si="5"/>
        <v>0</v>
      </c>
      <c r="CM50" s="9">
        <f t="shared" si="6"/>
        <v>0</v>
      </c>
      <c r="CN50" s="9">
        <f t="shared" si="7"/>
        <v>0</v>
      </c>
      <c r="CO50" s="9">
        <f t="shared" si="8"/>
        <v>0</v>
      </c>
    </row>
    <row r="51" spans="5:93" ht="12">
      <c r="E51" s="70"/>
      <c r="F51" s="65"/>
      <c r="G51" s="66"/>
      <c r="H51" s="67"/>
      <c r="I51" s="68"/>
      <c r="J51" s="68"/>
      <c r="K51" s="68"/>
      <c r="L51" s="68"/>
      <c r="M51" s="69"/>
      <c r="N51" s="69"/>
      <c r="O51" s="65"/>
      <c r="P51" s="65"/>
      <c r="Q51" s="65"/>
      <c r="Y51" s="9">
        <f t="shared" si="0"/>
        <v>0</v>
      </c>
      <c r="AT51" s="9">
        <f t="shared" si="1"/>
        <v>0</v>
      </c>
      <c r="BO51" s="9">
        <f t="shared" si="2"/>
        <v>0</v>
      </c>
      <c r="CJ51" s="9">
        <f t="shared" si="3"/>
        <v>0</v>
      </c>
      <c r="CK51" s="9">
        <f t="shared" si="4"/>
        <v>0</v>
      </c>
      <c r="CL51" s="9">
        <f t="shared" si="5"/>
        <v>0</v>
      </c>
      <c r="CM51" s="9">
        <f t="shared" si="6"/>
        <v>0</v>
      </c>
      <c r="CN51" s="9">
        <f t="shared" si="7"/>
        <v>0</v>
      </c>
      <c r="CO51" s="9">
        <f t="shared" si="8"/>
        <v>0</v>
      </c>
    </row>
    <row r="52" spans="5:93" ht="12">
      <c r="E52" s="70"/>
      <c r="F52" s="65"/>
      <c r="G52" s="66"/>
      <c r="H52" s="67"/>
      <c r="I52" s="68"/>
      <c r="J52" s="68"/>
      <c r="K52" s="68"/>
      <c r="L52" s="68"/>
      <c r="M52" s="69"/>
      <c r="N52" s="69"/>
      <c r="O52" s="65"/>
      <c r="P52" s="65"/>
      <c r="Q52" s="65"/>
      <c r="Y52" s="9">
        <f t="shared" si="0"/>
        <v>0</v>
      </c>
      <c r="AT52" s="9">
        <f t="shared" si="1"/>
        <v>0</v>
      </c>
      <c r="BO52" s="9">
        <f t="shared" si="2"/>
        <v>0</v>
      </c>
      <c r="CJ52" s="9">
        <f t="shared" si="3"/>
        <v>0</v>
      </c>
      <c r="CK52" s="9">
        <f t="shared" si="4"/>
        <v>0</v>
      </c>
      <c r="CL52" s="9">
        <f t="shared" si="5"/>
        <v>0</v>
      </c>
      <c r="CM52" s="9">
        <f t="shared" si="6"/>
        <v>0</v>
      </c>
      <c r="CN52" s="9">
        <f t="shared" si="7"/>
        <v>0</v>
      </c>
      <c r="CO52" s="9">
        <f t="shared" si="8"/>
        <v>0</v>
      </c>
    </row>
    <row r="53" spans="5:93" ht="12">
      <c r="E53" s="70"/>
      <c r="F53" s="65"/>
      <c r="G53" s="66"/>
      <c r="H53" s="67"/>
      <c r="I53" s="68"/>
      <c r="J53" s="68"/>
      <c r="K53" s="68"/>
      <c r="L53" s="68"/>
      <c r="M53" s="69"/>
      <c r="N53" s="69"/>
      <c r="O53" s="65"/>
      <c r="P53" s="65"/>
      <c r="Q53" s="65"/>
      <c r="Y53" s="9">
        <f t="shared" si="0"/>
        <v>0</v>
      </c>
      <c r="AT53" s="9">
        <f t="shared" si="1"/>
        <v>0</v>
      </c>
      <c r="BO53" s="9">
        <f t="shared" si="2"/>
        <v>0</v>
      </c>
      <c r="CJ53" s="9">
        <f t="shared" si="3"/>
        <v>0</v>
      </c>
      <c r="CK53" s="9">
        <f t="shared" si="4"/>
        <v>0</v>
      </c>
      <c r="CL53" s="9">
        <f t="shared" si="5"/>
        <v>0</v>
      </c>
      <c r="CM53" s="9">
        <f t="shared" si="6"/>
        <v>0</v>
      </c>
      <c r="CN53" s="9">
        <f t="shared" si="7"/>
        <v>0</v>
      </c>
      <c r="CO53" s="9">
        <f t="shared" si="8"/>
        <v>0</v>
      </c>
    </row>
    <row r="54" spans="5:93" ht="12">
      <c r="E54" s="70"/>
      <c r="F54" s="65"/>
      <c r="G54" s="66"/>
      <c r="H54" s="67"/>
      <c r="I54" s="68"/>
      <c r="J54" s="68"/>
      <c r="K54" s="68"/>
      <c r="L54" s="68"/>
      <c r="M54" s="69"/>
      <c r="N54" s="69"/>
      <c r="O54" s="65"/>
      <c r="P54" s="65"/>
      <c r="Q54" s="65"/>
      <c r="Y54" s="9">
        <f t="shared" si="0"/>
        <v>0</v>
      </c>
      <c r="AT54" s="9">
        <f t="shared" si="1"/>
        <v>0</v>
      </c>
      <c r="BO54" s="9">
        <f t="shared" si="2"/>
        <v>0</v>
      </c>
      <c r="CJ54" s="9">
        <f t="shared" si="3"/>
        <v>0</v>
      </c>
      <c r="CK54" s="9">
        <f t="shared" si="4"/>
        <v>0</v>
      </c>
      <c r="CL54" s="9">
        <f t="shared" si="5"/>
        <v>0</v>
      </c>
      <c r="CM54" s="9">
        <f t="shared" si="6"/>
        <v>0</v>
      </c>
      <c r="CN54" s="9">
        <f t="shared" si="7"/>
        <v>0</v>
      </c>
      <c r="CO54" s="9">
        <f t="shared" si="8"/>
        <v>0</v>
      </c>
    </row>
    <row r="55" spans="5:93" ht="12">
      <c r="E55" s="70"/>
      <c r="F55" s="65"/>
      <c r="G55" s="66"/>
      <c r="H55" s="67"/>
      <c r="I55" s="68"/>
      <c r="J55" s="68"/>
      <c r="K55" s="68"/>
      <c r="L55" s="68"/>
      <c r="M55" s="69"/>
      <c r="N55" s="69"/>
      <c r="O55" s="65"/>
      <c r="P55" s="65"/>
      <c r="Q55" s="65"/>
      <c r="Y55" s="9">
        <f t="shared" si="0"/>
        <v>0</v>
      </c>
      <c r="AT55" s="9">
        <f t="shared" si="1"/>
        <v>0</v>
      </c>
      <c r="BO55" s="9">
        <f t="shared" si="2"/>
        <v>0</v>
      </c>
      <c r="CJ55" s="9">
        <f t="shared" si="3"/>
        <v>0</v>
      </c>
      <c r="CK55" s="9">
        <f t="shared" si="4"/>
        <v>0</v>
      </c>
      <c r="CL55" s="9">
        <f t="shared" si="5"/>
        <v>0</v>
      </c>
      <c r="CM55" s="9">
        <f t="shared" si="6"/>
        <v>0</v>
      </c>
      <c r="CN55" s="9">
        <f t="shared" si="7"/>
        <v>0</v>
      </c>
      <c r="CO55" s="9">
        <f t="shared" si="8"/>
        <v>0</v>
      </c>
    </row>
    <row r="56" spans="5:93" ht="12">
      <c r="E56" s="70"/>
      <c r="F56" s="65"/>
      <c r="G56" s="66"/>
      <c r="H56" s="67"/>
      <c r="I56" s="68"/>
      <c r="J56" s="68"/>
      <c r="K56" s="68"/>
      <c r="L56" s="68"/>
      <c r="M56" s="69"/>
      <c r="N56" s="69"/>
      <c r="O56" s="65"/>
      <c r="P56" s="65"/>
      <c r="Q56" s="65"/>
      <c r="Y56" s="9">
        <f t="shared" si="0"/>
        <v>0</v>
      </c>
      <c r="AT56" s="9">
        <f t="shared" si="1"/>
        <v>0</v>
      </c>
      <c r="BO56" s="9">
        <f t="shared" si="2"/>
        <v>0</v>
      </c>
      <c r="CJ56" s="9">
        <f t="shared" si="3"/>
        <v>0</v>
      </c>
      <c r="CK56" s="9">
        <f t="shared" si="4"/>
        <v>0</v>
      </c>
      <c r="CL56" s="9">
        <f t="shared" si="5"/>
        <v>0</v>
      </c>
      <c r="CM56" s="9">
        <f t="shared" si="6"/>
        <v>0</v>
      </c>
      <c r="CN56" s="9">
        <f t="shared" si="7"/>
        <v>0</v>
      </c>
      <c r="CO56" s="9">
        <f t="shared" si="8"/>
        <v>0</v>
      </c>
    </row>
    <row r="57" spans="5:93" ht="12">
      <c r="E57" s="70"/>
      <c r="F57" s="65"/>
      <c r="G57" s="66"/>
      <c r="H57" s="67"/>
      <c r="I57" s="68"/>
      <c r="J57" s="68"/>
      <c r="K57" s="68"/>
      <c r="L57" s="68"/>
      <c r="M57" s="69"/>
      <c r="N57" s="69"/>
      <c r="O57" s="65"/>
      <c r="P57" s="65"/>
      <c r="Q57" s="65"/>
      <c r="Y57" s="9">
        <f t="shared" si="0"/>
        <v>0</v>
      </c>
      <c r="AT57" s="9">
        <f t="shared" si="1"/>
        <v>0</v>
      </c>
      <c r="BO57" s="9">
        <f t="shared" si="2"/>
        <v>0</v>
      </c>
      <c r="CJ57" s="9">
        <f t="shared" si="3"/>
        <v>0</v>
      </c>
      <c r="CK57" s="9">
        <f t="shared" si="4"/>
        <v>0</v>
      </c>
      <c r="CL57" s="9">
        <f t="shared" si="5"/>
        <v>0</v>
      </c>
      <c r="CM57" s="9">
        <f t="shared" si="6"/>
        <v>0</v>
      </c>
      <c r="CN57" s="9">
        <f t="shared" si="7"/>
        <v>0</v>
      </c>
      <c r="CO57" s="9">
        <f t="shared" si="8"/>
        <v>0</v>
      </c>
    </row>
    <row r="58" spans="5:93" ht="12">
      <c r="E58" s="70"/>
      <c r="F58" s="65"/>
      <c r="G58" s="66"/>
      <c r="H58" s="67"/>
      <c r="I58" s="68"/>
      <c r="J58" s="68"/>
      <c r="K58" s="68"/>
      <c r="L58" s="68"/>
      <c r="M58" s="69"/>
      <c r="N58" s="69"/>
      <c r="O58" s="65"/>
      <c r="P58" s="65"/>
      <c r="Q58" s="65"/>
      <c r="Y58" s="9">
        <f t="shared" si="0"/>
        <v>0</v>
      </c>
      <c r="AT58" s="9">
        <f t="shared" si="1"/>
        <v>0</v>
      </c>
      <c r="BO58" s="9">
        <f t="shared" si="2"/>
        <v>0</v>
      </c>
      <c r="CJ58" s="9">
        <f t="shared" si="3"/>
        <v>0</v>
      </c>
      <c r="CK58" s="9">
        <f t="shared" si="4"/>
        <v>0</v>
      </c>
      <c r="CL58" s="9">
        <f t="shared" si="5"/>
        <v>0</v>
      </c>
      <c r="CM58" s="9">
        <f t="shared" si="6"/>
        <v>0</v>
      </c>
      <c r="CN58" s="9">
        <f t="shared" si="7"/>
        <v>0</v>
      </c>
      <c r="CO58" s="9">
        <f t="shared" si="8"/>
        <v>0</v>
      </c>
    </row>
    <row r="59" spans="5:93" ht="12">
      <c r="E59" s="70"/>
      <c r="F59" s="65"/>
      <c r="G59" s="66"/>
      <c r="H59" s="67"/>
      <c r="I59" s="68"/>
      <c r="J59" s="68"/>
      <c r="K59" s="68"/>
      <c r="L59" s="68"/>
      <c r="M59" s="69"/>
      <c r="N59" s="69"/>
      <c r="O59" s="65"/>
      <c r="P59" s="65"/>
      <c r="Q59" s="65"/>
      <c r="Y59" s="9">
        <f t="shared" si="0"/>
        <v>0</v>
      </c>
      <c r="AT59" s="9">
        <f t="shared" si="1"/>
        <v>0</v>
      </c>
      <c r="BO59" s="9">
        <f t="shared" si="2"/>
        <v>0</v>
      </c>
      <c r="CJ59" s="9">
        <f t="shared" si="3"/>
        <v>0</v>
      </c>
      <c r="CK59" s="9">
        <f t="shared" si="4"/>
        <v>0</v>
      </c>
      <c r="CL59" s="9">
        <f t="shared" si="5"/>
        <v>0</v>
      </c>
      <c r="CM59" s="9">
        <f t="shared" si="6"/>
        <v>0</v>
      </c>
      <c r="CN59" s="9">
        <f t="shared" si="7"/>
        <v>0</v>
      </c>
      <c r="CO59" s="9">
        <f t="shared" si="8"/>
        <v>0</v>
      </c>
    </row>
    <row r="60" spans="5:93" ht="12">
      <c r="E60" s="70"/>
      <c r="F60" s="65"/>
      <c r="G60" s="66"/>
      <c r="H60" s="67"/>
      <c r="I60" s="68"/>
      <c r="J60" s="68"/>
      <c r="K60" s="68"/>
      <c r="L60" s="68"/>
      <c r="M60" s="69"/>
      <c r="N60" s="69"/>
      <c r="O60" s="65"/>
      <c r="P60" s="65"/>
      <c r="Q60" s="65"/>
      <c r="Y60" s="9">
        <f t="shared" si="0"/>
        <v>0</v>
      </c>
      <c r="AT60" s="9">
        <f t="shared" si="1"/>
        <v>0</v>
      </c>
      <c r="BO60" s="9">
        <f t="shared" si="2"/>
        <v>0</v>
      </c>
      <c r="CJ60" s="9">
        <f t="shared" si="3"/>
        <v>0</v>
      </c>
      <c r="CK60" s="9">
        <f t="shared" si="4"/>
        <v>0</v>
      </c>
      <c r="CL60" s="9">
        <f t="shared" si="5"/>
        <v>0</v>
      </c>
      <c r="CM60" s="9">
        <f t="shared" si="6"/>
        <v>0</v>
      </c>
      <c r="CN60" s="9">
        <f t="shared" si="7"/>
        <v>0</v>
      </c>
      <c r="CO60" s="9">
        <f t="shared" si="8"/>
        <v>0</v>
      </c>
    </row>
    <row r="61" spans="5:93" ht="12">
      <c r="E61" s="70"/>
      <c r="F61" s="65"/>
      <c r="G61" s="66"/>
      <c r="H61" s="67"/>
      <c r="I61" s="68"/>
      <c r="J61" s="68"/>
      <c r="K61" s="68"/>
      <c r="L61" s="68"/>
      <c r="M61" s="69"/>
      <c r="N61" s="69"/>
      <c r="O61" s="65"/>
      <c r="P61" s="65"/>
      <c r="Q61" s="65"/>
      <c r="Y61" s="9">
        <f t="shared" si="0"/>
        <v>0</v>
      </c>
      <c r="AT61" s="9">
        <f t="shared" si="1"/>
        <v>0</v>
      </c>
      <c r="BO61" s="9">
        <f t="shared" si="2"/>
        <v>0</v>
      </c>
      <c r="CJ61" s="9">
        <f t="shared" si="3"/>
        <v>0</v>
      </c>
      <c r="CK61" s="9">
        <f t="shared" si="4"/>
        <v>0</v>
      </c>
      <c r="CL61" s="9">
        <f t="shared" si="5"/>
        <v>0</v>
      </c>
      <c r="CM61" s="9">
        <f t="shared" si="6"/>
        <v>0</v>
      </c>
      <c r="CN61" s="9">
        <f t="shared" si="7"/>
        <v>0</v>
      </c>
      <c r="CO61" s="9">
        <f t="shared" si="8"/>
        <v>0</v>
      </c>
    </row>
    <row r="62" spans="5:93" ht="12">
      <c r="E62" s="70"/>
      <c r="F62" s="65"/>
      <c r="G62" s="66"/>
      <c r="H62" s="67"/>
      <c r="I62" s="68"/>
      <c r="J62" s="68"/>
      <c r="K62" s="68"/>
      <c r="L62" s="68"/>
      <c r="M62" s="69"/>
      <c r="N62" s="69"/>
      <c r="O62" s="65"/>
      <c r="P62" s="65"/>
      <c r="Q62" s="65"/>
      <c r="Y62" s="9">
        <f t="shared" si="0"/>
        <v>0</v>
      </c>
      <c r="AT62" s="9">
        <f t="shared" si="1"/>
        <v>0</v>
      </c>
      <c r="BO62" s="9">
        <f t="shared" si="2"/>
        <v>0</v>
      </c>
      <c r="CJ62" s="9">
        <f t="shared" si="3"/>
        <v>0</v>
      </c>
      <c r="CK62" s="9">
        <f t="shared" si="4"/>
        <v>0</v>
      </c>
      <c r="CL62" s="9">
        <f t="shared" si="5"/>
        <v>0</v>
      </c>
      <c r="CM62" s="9">
        <f t="shared" si="6"/>
        <v>0</v>
      </c>
      <c r="CN62" s="9">
        <f t="shared" si="7"/>
        <v>0</v>
      </c>
      <c r="CO62" s="9">
        <f t="shared" si="8"/>
        <v>0</v>
      </c>
    </row>
    <row r="63" spans="5:93" ht="12">
      <c r="E63" s="70"/>
      <c r="F63" s="65"/>
      <c r="G63" s="66"/>
      <c r="H63" s="67"/>
      <c r="I63" s="68"/>
      <c r="J63" s="68"/>
      <c r="K63" s="68"/>
      <c r="L63" s="68"/>
      <c r="M63" s="69"/>
      <c r="N63" s="69"/>
      <c r="O63" s="65"/>
      <c r="P63" s="65"/>
      <c r="Q63" s="65"/>
      <c r="Y63" s="9">
        <f t="shared" si="0"/>
        <v>0</v>
      </c>
      <c r="AT63" s="9">
        <f t="shared" si="1"/>
        <v>0</v>
      </c>
      <c r="BO63" s="9">
        <f t="shared" si="2"/>
        <v>0</v>
      </c>
      <c r="CJ63" s="9">
        <f t="shared" si="3"/>
        <v>0</v>
      </c>
      <c r="CK63" s="9">
        <f t="shared" si="4"/>
        <v>0</v>
      </c>
      <c r="CL63" s="9">
        <f t="shared" si="5"/>
        <v>0</v>
      </c>
      <c r="CM63" s="9">
        <f t="shared" si="6"/>
        <v>0</v>
      </c>
      <c r="CN63" s="9">
        <f t="shared" si="7"/>
        <v>0</v>
      </c>
      <c r="CO63" s="9">
        <f t="shared" si="8"/>
        <v>0</v>
      </c>
    </row>
    <row r="64" spans="5:93" ht="12">
      <c r="E64" s="70"/>
      <c r="F64" s="65"/>
      <c r="G64" s="66"/>
      <c r="H64" s="67"/>
      <c r="I64" s="68"/>
      <c r="J64" s="68"/>
      <c r="K64" s="68"/>
      <c r="L64" s="68"/>
      <c r="M64" s="69"/>
      <c r="N64" s="69"/>
      <c r="O64" s="65"/>
      <c r="P64" s="65"/>
      <c r="Q64" s="65"/>
      <c r="Y64" s="9">
        <f t="shared" si="0"/>
        <v>0</v>
      </c>
      <c r="AT64" s="9">
        <f t="shared" si="1"/>
        <v>0</v>
      </c>
      <c r="BO64" s="9">
        <f t="shared" si="2"/>
        <v>0</v>
      </c>
      <c r="CJ64" s="9">
        <f t="shared" si="3"/>
        <v>0</v>
      </c>
      <c r="CK64" s="9">
        <f t="shared" si="4"/>
        <v>0</v>
      </c>
      <c r="CL64" s="9">
        <f t="shared" si="5"/>
        <v>0</v>
      </c>
      <c r="CM64" s="9">
        <f t="shared" si="6"/>
        <v>0</v>
      </c>
      <c r="CN64" s="9">
        <f t="shared" si="7"/>
        <v>0</v>
      </c>
      <c r="CO64" s="9">
        <f t="shared" si="8"/>
        <v>0</v>
      </c>
    </row>
    <row r="65" spans="5:93" ht="12">
      <c r="E65" s="70"/>
      <c r="F65" s="65"/>
      <c r="G65" s="66"/>
      <c r="H65" s="67"/>
      <c r="I65" s="68"/>
      <c r="J65" s="68"/>
      <c r="K65" s="68"/>
      <c r="L65" s="68"/>
      <c r="M65" s="69"/>
      <c r="N65" s="69"/>
      <c r="O65" s="65"/>
      <c r="P65" s="65"/>
      <c r="Q65" s="65"/>
      <c r="Y65" s="9">
        <f t="shared" si="0"/>
        <v>0</v>
      </c>
      <c r="AT65" s="9">
        <f t="shared" si="1"/>
        <v>0</v>
      </c>
      <c r="BO65" s="9">
        <f t="shared" si="2"/>
        <v>0</v>
      </c>
      <c r="CJ65" s="9">
        <f t="shared" si="3"/>
        <v>0</v>
      </c>
      <c r="CK65" s="9">
        <f t="shared" si="4"/>
        <v>0</v>
      </c>
      <c r="CL65" s="9">
        <f t="shared" si="5"/>
        <v>0</v>
      </c>
      <c r="CM65" s="9">
        <f t="shared" si="6"/>
        <v>0</v>
      </c>
      <c r="CN65" s="9">
        <f t="shared" si="7"/>
        <v>0</v>
      </c>
      <c r="CO65" s="9">
        <f t="shared" si="8"/>
        <v>0</v>
      </c>
    </row>
    <row r="66" spans="5:93" ht="12">
      <c r="E66" s="70"/>
      <c r="F66" s="65"/>
      <c r="G66" s="66"/>
      <c r="H66" s="67"/>
      <c r="I66" s="68"/>
      <c r="J66" s="68"/>
      <c r="K66" s="68"/>
      <c r="L66" s="68"/>
      <c r="M66" s="69"/>
      <c r="N66" s="69"/>
      <c r="O66" s="65"/>
      <c r="P66" s="65"/>
      <c r="Q66" s="65"/>
      <c r="Y66" s="9">
        <f t="shared" si="0"/>
        <v>0</v>
      </c>
      <c r="AT66" s="9">
        <f t="shared" si="1"/>
        <v>0</v>
      </c>
      <c r="BO66" s="9">
        <f t="shared" si="2"/>
        <v>0</v>
      </c>
      <c r="CJ66" s="9">
        <f t="shared" si="3"/>
        <v>0</v>
      </c>
      <c r="CK66" s="9">
        <f aca="true" t="shared" si="9" ref="CK66:CK75">SUM(SUM(E66:H66)*1,SUM(I66:L66)*2,SUM(M66:P66)*3,SUM(Q66:T66)*4,SUM(U66:X66)*5)</f>
        <v>0</v>
      </c>
      <c r="CL66" s="9">
        <f t="shared" si="5"/>
        <v>0</v>
      </c>
      <c r="CM66" s="9">
        <f t="shared" si="6"/>
        <v>0</v>
      </c>
      <c r="CN66" s="9">
        <f t="shared" si="7"/>
        <v>0</v>
      </c>
      <c r="CO66" s="9">
        <f t="shared" si="8"/>
        <v>0</v>
      </c>
    </row>
    <row r="67" spans="5:93" ht="12">
      <c r="E67" s="70"/>
      <c r="F67" s="65"/>
      <c r="G67" s="66"/>
      <c r="H67" s="67"/>
      <c r="I67" s="68"/>
      <c r="J67" s="68"/>
      <c r="K67" s="68"/>
      <c r="L67" s="68"/>
      <c r="M67" s="69"/>
      <c r="N67" s="69"/>
      <c r="O67" s="65"/>
      <c r="P67" s="65"/>
      <c r="Q67" s="65"/>
      <c r="Y67" s="9">
        <f t="shared" si="0"/>
        <v>0</v>
      </c>
      <c r="AT67" s="9">
        <f t="shared" si="1"/>
        <v>0</v>
      </c>
      <c r="BO67" s="9">
        <f t="shared" si="2"/>
        <v>0</v>
      </c>
      <c r="CJ67" s="9">
        <f t="shared" si="3"/>
        <v>0</v>
      </c>
      <c r="CK67" s="9">
        <f t="shared" si="9"/>
        <v>0</v>
      </c>
      <c r="CL67" s="9">
        <f t="shared" si="5"/>
        <v>0</v>
      </c>
      <c r="CM67" s="9">
        <f t="shared" si="6"/>
        <v>0</v>
      </c>
      <c r="CN67" s="9">
        <f t="shared" si="7"/>
        <v>0</v>
      </c>
      <c r="CO67" s="9">
        <f t="shared" si="8"/>
        <v>0</v>
      </c>
    </row>
    <row r="68" spans="5:93" ht="12">
      <c r="E68" s="70"/>
      <c r="F68" s="65"/>
      <c r="G68" s="66"/>
      <c r="Y68" s="9">
        <f t="shared" si="0"/>
        <v>0</v>
      </c>
      <c r="AT68" s="9">
        <f t="shared" si="1"/>
        <v>0</v>
      </c>
      <c r="BO68" s="9">
        <f t="shared" si="2"/>
        <v>0</v>
      </c>
      <c r="CJ68" s="9">
        <f t="shared" si="3"/>
        <v>0</v>
      </c>
      <c r="CK68" s="9">
        <f t="shared" si="9"/>
        <v>0</v>
      </c>
      <c r="CL68" s="9">
        <f t="shared" si="5"/>
        <v>0</v>
      </c>
      <c r="CM68" s="9">
        <f t="shared" si="6"/>
        <v>0</v>
      </c>
      <c r="CN68" s="9">
        <f t="shared" si="7"/>
        <v>0</v>
      </c>
      <c r="CO68" s="9">
        <f t="shared" si="8"/>
        <v>0</v>
      </c>
    </row>
    <row r="69" spans="5:93" ht="12">
      <c r="E69" s="70"/>
      <c r="F69" s="65"/>
      <c r="G69" s="66"/>
      <c r="Y69" s="9">
        <f t="shared" si="0"/>
        <v>0</v>
      </c>
      <c r="AT69" s="9">
        <f t="shared" si="1"/>
        <v>0</v>
      </c>
      <c r="BO69" s="9">
        <f t="shared" si="2"/>
        <v>0</v>
      </c>
      <c r="CJ69" s="9">
        <f t="shared" si="3"/>
        <v>0</v>
      </c>
      <c r="CK69" s="9">
        <f t="shared" si="9"/>
        <v>0</v>
      </c>
      <c r="CL69" s="9">
        <f t="shared" si="5"/>
        <v>0</v>
      </c>
      <c r="CM69" s="9">
        <f t="shared" si="6"/>
        <v>0</v>
      </c>
      <c r="CN69" s="9">
        <f t="shared" si="7"/>
        <v>0</v>
      </c>
      <c r="CO69" s="9">
        <f t="shared" si="8"/>
        <v>0</v>
      </c>
    </row>
    <row r="70" spans="5:93" ht="12">
      <c r="E70" s="70"/>
      <c r="F70" s="65"/>
      <c r="G70" s="66"/>
      <c r="Y70" s="9">
        <f t="shared" si="0"/>
        <v>0</v>
      </c>
      <c r="AT70" s="9">
        <f t="shared" si="1"/>
        <v>0</v>
      </c>
      <c r="BO70" s="9">
        <f t="shared" si="2"/>
        <v>0</v>
      </c>
      <c r="CJ70" s="9">
        <f t="shared" si="3"/>
        <v>0</v>
      </c>
      <c r="CK70" s="9">
        <f t="shared" si="9"/>
        <v>0</v>
      </c>
      <c r="CL70" s="9">
        <f t="shared" si="5"/>
        <v>0</v>
      </c>
      <c r="CM70" s="9">
        <f t="shared" si="6"/>
        <v>0</v>
      </c>
      <c r="CN70" s="9">
        <f t="shared" si="7"/>
        <v>0</v>
      </c>
      <c r="CO70" s="9">
        <f t="shared" si="8"/>
        <v>0</v>
      </c>
    </row>
    <row r="71" spans="5:93" ht="12">
      <c r="E71" s="70"/>
      <c r="F71" s="65"/>
      <c r="G71" s="66"/>
      <c r="Y71" s="9">
        <f t="shared" si="0"/>
        <v>0</v>
      </c>
      <c r="AT71" s="9">
        <f t="shared" si="1"/>
        <v>0</v>
      </c>
      <c r="BO71" s="9">
        <f t="shared" si="2"/>
        <v>0</v>
      </c>
      <c r="CJ71" s="9">
        <f t="shared" si="3"/>
        <v>0</v>
      </c>
      <c r="CK71" s="9">
        <f t="shared" si="9"/>
        <v>0</v>
      </c>
      <c r="CL71" s="9">
        <f t="shared" si="5"/>
        <v>0</v>
      </c>
      <c r="CM71" s="9">
        <f t="shared" si="6"/>
        <v>0</v>
      </c>
      <c r="CN71" s="9">
        <f t="shared" si="7"/>
        <v>0</v>
      </c>
      <c r="CO71" s="9">
        <f t="shared" si="8"/>
        <v>0</v>
      </c>
    </row>
    <row r="72" spans="5:93" ht="12">
      <c r="E72" s="70"/>
      <c r="F72" s="65"/>
      <c r="G72" s="66"/>
      <c r="Y72" s="9">
        <f t="shared" si="0"/>
        <v>0</v>
      </c>
      <c r="AT72" s="9">
        <f t="shared" si="1"/>
        <v>0</v>
      </c>
      <c r="BO72" s="9">
        <f t="shared" si="2"/>
        <v>0</v>
      </c>
      <c r="CJ72" s="9">
        <f t="shared" si="3"/>
        <v>0</v>
      </c>
      <c r="CK72" s="9">
        <f t="shared" si="9"/>
        <v>0</v>
      </c>
      <c r="CL72" s="9">
        <f t="shared" si="5"/>
        <v>0</v>
      </c>
      <c r="CM72" s="9">
        <f t="shared" si="6"/>
        <v>0</v>
      </c>
      <c r="CN72" s="9">
        <f t="shared" si="7"/>
        <v>0</v>
      </c>
      <c r="CO72" s="9">
        <f t="shared" si="8"/>
        <v>0</v>
      </c>
    </row>
    <row r="73" spans="5:93" ht="12">
      <c r="E73" s="70"/>
      <c r="F73" s="65"/>
      <c r="Y73" s="9">
        <f t="shared" si="0"/>
        <v>0</v>
      </c>
      <c r="AT73" s="9">
        <f t="shared" si="1"/>
        <v>0</v>
      </c>
      <c r="BO73" s="9">
        <f t="shared" si="2"/>
        <v>0</v>
      </c>
      <c r="CJ73" s="9">
        <f t="shared" si="3"/>
        <v>0</v>
      </c>
      <c r="CK73" s="9">
        <f t="shared" si="9"/>
        <v>0</v>
      </c>
      <c r="CL73" s="9">
        <f t="shared" si="5"/>
        <v>0</v>
      </c>
      <c r="CM73" s="9">
        <f t="shared" si="6"/>
        <v>0</v>
      </c>
      <c r="CN73" s="9">
        <f t="shared" si="7"/>
        <v>0</v>
      </c>
      <c r="CO73" s="9">
        <f t="shared" si="8"/>
        <v>0</v>
      </c>
    </row>
    <row r="74" spans="25:93" ht="12">
      <c r="Y74" s="9">
        <f t="shared" si="0"/>
        <v>0</v>
      </c>
      <c r="AT74" s="9">
        <f t="shared" si="1"/>
        <v>0</v>
      </c>
      <c r="BO74" s="9">
        <f t="shared" si="2"/>
        <v>0</v>
      </c>
      <c r="CJ74" s="9">
        <f t="shared" si="3"/>
        <v>0</v>
      </c>
      <c r="CK74" s="9">
        <f t="shared" si="9"/>
        <v>0</v>
      </c>
      <c r="CL74" s="9">
        <f t="shared" si="5"/>
        <v>0</v>
      </c>
      <c r="CM74" s="9">
        <f t="shared" si="6"/>
        <v>0</v>
      </c>
      <c r="CN74" s="9">
        <f t="shared" si="7"/>
        <v>0</v>
      </c>
      <c r="CO74" s="9">
        <f t="shared" si="8"/>
        <v>0</v>
      </c>
    </row>
    <row r="75" spans="46:93" ht="12">
      <c r="AT75" s="9">
        <f t="shared" si="1"/>
        <v>0</v>
      </c>
      <c r="BO75" s="9">
        <f t="shared" si="2"/>
        <v>0</v>
      </c>
      <c r="CJ75" s="9">
        <f t="shared" si="3"/>
        <v>0</v>
      </c>
      <c r="CK75" s="9">
        <f t="shared" si="9"/>
        <v>0</v>
      </c>
      <c r="CL75" s="9">
        <f t="shared" si="5"/>
        <v>0</v>
      </c>
      <c r="CM75" s="9">
        <f t="shared" si="6"/>
        <v>0</v>
      </c>
      <c r="CN75" s="9">
        <f t="shared" si="7"/>
        <v>0</v>
      </c>
      <c r="CO75" s="9">
        <f t="shared" si="8"/>
        <v>0</v>
      </c>
    </row>
  </sheetData>
  <sheetProtection/>
  <mergeCells count="21">
    <mergeCell ref="M3:P3"/>
    <mergeCell ref="AU3:AX3"/>
    <mergeCell ref="Z3:AC3"/>
    <mergeCell ref="BX3:CA3"/>
    <mergeCell ref="C2:D2"/>
    <mergeCell ref="E2:Y2"/>
    <mergeCell ref="Z2:AT2"/>
    <mergeCell ref="AU2:BO2"/>
    <mergeCell ref="BP2:CJ2"/>
    <mergeCell ref="E3:H3"/>
    <mergeCell ref="I3:L3"/>
    <mergeCell ref="BT3:BW3"/>
    <mergeCell ref="Q3:T3"/>
    <mergeCell ref="CB3:CE3"/>
    <mergeCell ref="AY3:BB3"/>
    <mergeCell ref="BC3:BF3"/>
    <mergeCell ref="BG3:BJ3"/>
    <mergeCell ref="BP3:BS3"/>
    <mergeCell ref="AD3:AG3"/>
    <mergeCell ref="AH3:AK3"/>
    <mergeCell ref="AL3:AO3"/>
  </mergeCells>
  <hyperlinks>
    <hyperlink ref="D6" r:id="rId1" display="http://madrid.tomalaplaza.net/"/>
    <hyperlink ref="D8" r:id="rId2" display="http://madrid.tomalaplaza.net/"/>
    <hyperlink ref="D11" r:id="rId3" display="http://madrid.vdevivienda.net/"/>
    <hyperlink ref="D10" r:id="rId4" display="http://madrid.vdevivienda.net/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47"/>
  <sheetViews>
    <sheetView zoomScalePageLayoutView="0" workbookViewId="0" topLeftCell="A1">
      <selection activeCell="H1" sqref="H1:K4"/>
    </sheetView>
  </sheetViews>
  <sheetFormatPr defaultColWidth="11.421875" defaultRowHeight="12.75"/>
  <cols>
    <col min="1" max="1" width="17.7109375" style="0" bestFit="1" customWidth="1"/>
    <col min="5" max="5" width="11.421875" style="99" customWidth="1"/>
  </cols>
  <sheetData>
    <row r="1" spans="5:11" ht="12.75">
      <c r="E1" s="112" t="s">
        <v>60</v>
      </c>
      <c r="I1" s="114" t="s">
        <v>55</v>
      </c>
      <c r="J1" s="115" t="s">
        <v>56</v>
      </c>
      <c r="K1" s="115" t="s">
        <v>69</v>
      </c>
    </row>
    <row r="2" spans="1:11" ht="12.75">
      <c r="A2" s="97" t="s">
        <v>70</v>
      </c>
      <c r="E2" s="113">
        <f>AVERAGE(C16,C31,C46)</f>
        <v>0.7333333333333334</v>
      </c>
      <c r="H2" s="114" t="s">
        <v>55</v>
      </c>
      <c r="I2" s="102">
        <v>1</v>
      </c>
      <c r="J2" s="102">
        <v>0.8</v>
      </c>
      <c r="K2">
        <f>I4</f>
        <v>0.625</v>
      </c>
    </row>
    <row r="3" spans="8:11" ht="12.75">
      <c r="H3" s="115" t="s">
        <v>56</v>
      </c>
      <c r="I3">
        <v>0.8</v>
      </c>
      <c r="J3">
        <v>1</v>
      </c>
      <c r="K3">
        <v>0.675</v>
      </c>
    </row>
    <row r="4" spans="8:11" ht="12.75">
      <c r="H4" s="115" t="s">
        <v>69</v>
      </c>
      <c r="I4">
        <f>B32</f>
        <v>0.625</v>
      </c>
      <c r="J4">
        <v>0.675</v>
      </c>
      <c r="K4">
        <v>1</v>
      </c>
    </row>
    <row r="7" spans="1:93" s="7" customFormat="1" ht="12.75">
      <c r="A7" s="7" t="s">
        <v>63</v>
      </c>
      <c r="B7" s="98">
        <v>39504</v>
      </c>
      <c r="C7" s="7" t="s">
        <v>64</v>
      </c>
      <c r="D7" s="121" t="s">
        <v>65</v>
      </c>
      <c r="E7" s="100">
        <v>0</v>
      </c>
      <c r="F7" s="111">
        <v>0</v>
      </c>
      <c r="G7" s="66">
        <v>2</v>
      </c>
      <c r="H7" s="67">
        <v>1</v>
      </c>
      <c r="I7" s="68">
        <v>2</v>
      </c>
      <c r="J7" s="68">
        <v>1</v>
      </c>
      <c r="K7" s="68">
        <v>0</v>
      </c>
      <c r="L7" s="68">
        <v>0</v>
      </c>
      <c r="M7" s="69">
        <v>2</v>
      </c>
      <c r="N7" s="69">
        <v>2</v>
      </c>
      <c r="O7" s="65">
        <v>0</v>
      </c>
      <c r="P7" s="65">
        <v>0</v>
      </c>
      <c r="Q7" s="65">
        <v>0</v>
      </c>
      <c r="R7" s="7">
        <v>0</v>
      </c>
      <c r="S7" s="7">
        <v>2</v>
      </c>
      <c r="T7" s="7">
        <v>2</v>
      </c>
      <c r="U7" s="7">
        <v>0</v>
      </c>
      <c r="V7" s="7">
        <v>0</v>
      </c>
      <c r="W7" s="7">
        <v>0</v>
      </c>
      <c r="X7" s="8">
        <v>0</v>
      </c>
      <c r="Y7" s="9">
        <f>SUM(E7:X7)</f>
        <v>14</v>
      </c>
      <c r="Z7" s="7">
        <v>0</v>
      </c>
      <c r="AA7" s="7">
        <v>0</v>
      </c>
      <c r="AB7" s="7">
        <v>2</v>
      </c>
      <c r="AC7" s="7">
        <v>0</v>
      </c>
      <c r="AD7" s="7">
        <v>2</v>
      </c>
      <c r="AE7" s="7">
        <v>0</v>
      </c>
      <c r="AF7" s="7">
        <v>0</v>
      </c>
      <c r="AG7" s="7">
        <v>0</v>
      </c>
      <c r="AH7" s="7">
        <v>1</v>
      </c>
      <c r="AI7" s="7">
        <v>1</v>
      </c>
      <c r="AJ7" s="7">
        <v>0</v>
      </c>
      <c r="AK7" s="7">
        <v>0</v>
      </c>
      <c r="AL7" s="7">
        <v>0</v>
      </c>
      <c r="AM7" s="7">
        <v>0</v>
      </c>
      <c r="AN7" s="7">
        <v>1</v>
      </c>
      <c r="AO7" s="7">
        <v>1</v>
      </c>
      <c r="AP7" s="7">
        <v>0</v>
      </c>
      <c r="AQ7" s="7">
        <v>0</v>
      </c>
      <c r="AR7" s="7">
        <v>0</v>
      </c>
      <c r="AS7" s="8">
        <v>0</v>
      </c>
      <c r="AT7" s="9">
        <f>SUM(Z7:AS7)</f>
        <v>8</v>
      </c>
      <c r="AU7" s="7">
        <v>2</v>
      </c>
      <c r="AV7" s="7">
        <v>0</v>
      </c>
      <c r="AW7" s="7">
        <v>1</v>
      </c>
      <c r="AX7" s="7">
        <v>1</v>
      </c>
      <c r="AY7" s="7">
        <v>2</v>
      </c>
      <c r="AZ7" s="7">
        <v>1</v>
      </c>
      <c r="BA7" s="7">
        <v>1</v>
      </c>
      <c r="BB7" s="7">
        <v>2</v>
      </c>
      <c r="BC7" s="7">
        <v>1</v>
      </c>
      <c r="BD7" s="7">
        <v>2</v>
      </c>
      <c r="BE7" s="7">
        <v>2</v>
      </c>
      <c r="BF7" s="7">
        <v>1</v>
      </c>
      <c r="BG7" s="7">
        <v>0</v>
      </c>
      <c r="BH7" s="7">
        <v>1</v>
      </c>
      <c r="BI7" s="7">
        <v>1</v>
      </c>
      <c r="BJ7" s="7">
        <v>0</v>
      </c>
      <c r="BK7" s="7">
        <v>1</v>
      </c>
      <c r="BL7" s="7">
        <v>0</v>
      </c>
      <c r="BM7" s="7">
        <v>2</v>
      </c>
      <c r="BN7" s="8">
        <v>0</v>
      </c>
      <c r="BO7" s="9">
        <f>SUM(AU7:BN7)</f>
        <v>21</v>
      </c>
      <c r="BP7" s="7">
        <v>2</v>
      </c>
      <c r="BQ7" s="7">
        <v>1</v>
      </c>
      <c r="BR7" s="7">
        <v>1</v>
      </c>
      <c r="BS7" s="7">
        <v>0</v>
      </c>
      <c r="BT7" s="7">
        <v>1</v>
      </c>
      <c r="BU7" s="7">
        <v>2</v>
      </c>
      <c r="BV7" s="7">
        <v>2</v>
      </c>
      <c r="BW7" s="7">
        <v>2</v>
      </c>
      <c r="BX7" s="7">
        <v>0</v>
      </c>
      <c r="BY7" s="7">
        <v>0</v>
      </c>
      <c r="BZ7" s="7">
        <v>1</v>
      </c>
      <c r="CA7" s="7">
        <v>0</v>
      </c>
      <c r="CB7" s="7">
        <v>2</v>
      </c>
      <c r="CC7" s="7">
        <v>2</v>
      </c>
      <c r="CD7" s="7">
        <v>0</v>
      </c>
      <c r="CE7" s="7">
        <v>0</v>
      </c>
      <c r="CF7" s="7">
        <v>2</v>
      </c>
      <c r="CG7" s="7">
        <v>2</v>
      </c>
      <c r="CH7" s="7">
        <v>2</v>
      </c>
      <c r="CI7" s="8">
        <v>1</v>
      </c>
      <c r="CJ7" s="9">
        <f>SUM(BP7:CI7)</f>
        <v>23</v>
      </c>
      <c r="CK7" s="9">
        <f>SUM(SUM(E7:H7)*1,SUM(I7:L7)*2,SUM(M7:P7)*3,SUM(Q7:T7)*4,SUM(U7:X7)*5)</f>
        <v>37</v>
      </c>
      <c r="CL7" s="9">
        <f>SUM(SUM(Z7:AC7)*1,SUM(AD7:AG7)*2,SUM(AH7:AK7)*3,SUM(AL7:AO7)*4,SUM(AP7:AS7)*5)</f>
        <v>20</v>
      </c>
      <c r="CM7" s="9">
        <f>SUM(SUM(AU7:AX7)*1,SUM(AY7:BB7)*2,SUM(BC7:BF7)*3,SUM(BG7:BJ7)*4,SUM(BK7:BN7)*5)</f>
        <v>57</v>
      </c>
      <c r="CN7" s="9">
        <f>SUM(SUM(BP7:BS7)*1,SUM(BT7:BW7)*2,SUM(BX7:CA7)*3,SUM(CB7:CE7)*4,SUM(CF7:CI7)*5)</f>
        <v>72</v>
      </c>
      <c r="CO7" s="9">
        <f>SUM(CK7,CL7,CM7,CN7)</f>
        <v>186</v>
      </c>
    </row>
    <row r="8" spans="1:93" s="122" customFormat="1" ht="12.75">
      <c r="A8" s="122" t="s">
        <v>48</v>
      </c>
      <c r="B8" s="98">
        <v>39504</v>
      </c>
      <c r="C8" s="7" t="s">
        <v>64</v>
      </c>
      <c r="D8" s="121" t="s">
        <v>65</v>
      </c>
      <c r="E8" s="128">
        <v>0</v>
      </c>
      <c r="F8" s="129">
        <v>0</v>
      </c>
      <c r="G8" s="125">
        <v>2</v>
      </c>
      <c r="H8" s="125">
        <v>2</v>
      </c>
      <c r="I8" s="124">
        <v>2</v>
      </c>
      <c r="J8" s="124">
        <v>1</v>
      </c>
      <c r="K8" s="124">
        <v>0</v>
      </c>
      <c r="L8" s="124">
        <v>0</v>
      </c>
      <c r="M8" s="126">
        <v>2</v>
      </c>
      <c r="N8" s="126">
        <v>2</v>
      </c>
      <c r="O8" s="124">
        <v>0</v>
      </c>
      <c r="P8" s="124">
        <v>0</v>
      </c>
      <c r="Q8" s="124">
        <v>0</v>
      </c>
      <c r="R8" s="122">
        <v>0</v>
      </c>
      <c r="S8" s="122">
        <v>2</v>
      </c>
      <c r="T8" s="122">
        <v>2</v>
      </c>
      <c r="U8" s="122">
        <v>1</v>
      </c>
      <c r="V8" s="122">
        <v>1</v>
      </c>
      <c r="W8" s="122">
        <v>0</v>
      </c>
      <c r="X8" s="127">
        <v>0</v>
      </c>
      <c r="Y8" s="122">
        <f>SUM(E8:X8)</f>
        <v>17</v>
      </c>
      <c r="Z8" s="122">
        <v>0</v>
      </c>
      <c r="AA8" s="122">
        <v>0</v>
      </c>
      <c r="AB8" s="122">
        <v>2</v>
      </c>
      <c r="AC8" s="122">
        <v>0</v>
      </c>
      <c r="AD8" s="122">
        <v>0</v>
      </c>
      <c r="AE8" s="122">
        <v>0</v>
      </c>
      <c r="AF8" s="122">
        <v>0</v>
      </c>
      <c r="AG8" s="122">
        <v>0</v>
      </c>
      <c r="AH8" s="122">
        <v>1</v>
      </c>
      <c r="AI8" s="122">
        <v>1</v>
      </c>
      <c r="AJ8" s="122">
        <v>0</v>
      </c>
      <c r="AK8" s="122">
        <v>0</v>
      </c>
      <c r="AL8" s="122">
        <v>0</v>
      </c>
      <c r="AM8" s="122">
        <v>0</v>
      </c>
      <c r="AN8" s="122">
        <v>2</v>
      </c>
      <c r="AO8" s="122">
        <v>1</v>
      </c>
      <c r="AP8" s="122">
        <v>0</v>
      </c>
      <c r="AQ8" s="122">
        <v>0</v>
      </c>
      <c r="AR8" s="122">
        <v>0</v>
      </c>
      <c r="AS8" s="127">
        <v>0</v>
      </c>
      <c r="AT8" s="122">
        <f>SUM(Z8:AS8)</f>
        <v>7</v>
      </c>
      <c r="AU8" s="122">
        <v>2</v>
      </c>
      <c r="AV8" s="122">
        <v>0</v>
      </c>
      <c r="AW8" s="122">
        <v>1</v>
      </c>
      <c r="AX8" s="122">
        <v>1</v>
      </c>
      <c r="AY8" s="122">
        <v>0</v>
      </c>
      <c r="AZ8" s="122">
        <v>2</v>
      </c>
      <c r="BA8" s="122">
        <v>2</v>
      </c>
      <c r="BB8" s="122">
        <v>2</v>
      </c>
      <c r="BC8" s="122">
        <v>1</v>
      </c>
      <c r="BD8" s="122">
        <v>2</v>
      </c>
      <c r="BE8" s="122">
        <v>2</v>
      </c>
      <c r="BF8" s="122">
        <v>2</v>
      </c>
      <c r="BG8" s="122">
        <v>0</v>
      </c>
      <c r="BH8" s="122">
        <v>1</v>
      </c>
      <c r="BI8" s="122">
        <v>1</v>
      </c>
      <c r="BJ8" s="122">
        <v>0</v>
      </c>
      <c r="BK8" s="122">
        <v>1</v>
      </c>
      <c r="BL8" s="122">
        <v>1</v>
      </c>
      <c r="BM8" s="122">
        <v>1</v>
      </c>
      <c r="BN8" s="127">
        <v>0</v>
      </c>
      <c r="BO8" s="122">
        <f>SUM(AU8:BN8)</f>
        <v>22</v>
      </c>
      <c r="BP8" s="122">
        <v>1</v>
      </c>
      <c r="BQ8" s="122">
        <v>1</v>
      </c>
      <c r="BR8" s="122">
        <v>2</v>
      </c>
      <c r="BS8" s="122">
        <v>0</v>
      </c>
      <c r="BT8" s="122">
        <v>1</v>
      </c>
      <c r="BU8" s="122">
        <v>2</v>
      </c>
      <c r="BV8" s="122">
        <v>2</v>
      </c>
      <c r="BW8" s="122">
        <v>2</v>
      </c>
      <c r="BX8" s="122">
        <v>0</v>
      </c>
      <c r="BY8" s="122">
        <v>2</v>
      </c>
      <c r="BZ8" s="122">
        <v>1</v>
      </c>
      <c r="CA8" s="122">
        <v>0</v>
      </c>
      <c r="CB8" s="122">
        <v>2</v>
      </c>
      <c r="CC8" s="122">
        <v>2</v>
      </c>
      <c r="CD8" s="122">
        <v>0</v>
      </c>
      <c r="CE8" s="122">
        <v>0</v>
      </c>
      <c r="CF8" s="122">
        <v>2</v>
      </c>
      <c r="CG8" s="122">
        <v>2</v>
      </c>
      <c r="CH8" s="122">
        <v>2</v>
      </c>
      <c r="CI8" s="127">
        <v>2</v>
      </c>
      <c r="CJ8" s="122">
        <f>SUM(BP8:CI8)</f>
        <v>26</v>
      </c>
      <c r="CK8" s="122">
        <f>SUM(SUM(E8:H8)*1,SUM(I8:L8)*2,SUM(M8:P8)*3,SUM(Q8:T8)*4,SUM(U8:X8)*5)</f>
        <v>48</v>
      </c>
      <c r="CL8" s="122">
        <f>SUM(SUM(Z8:AC8)*1,SUM(AD8:AG8)*2,SUM(AH8:AK8)*3,SUM(AL8:AO8)*4,SUM(AP8:AS8)*5)</f>
        <v>20</v>
      </c>
      <c r="CM8" s="122">
        <f>SUM(SUM(AU8:AX8)*1,SUM(AY8:BB8)*2,SUM(BC8:BF8)*3,SUM(BG8:BJ8)*4,SUM(BK8:BN8)*5)</f>
        <v>60</v>
      </c>
      <c r="CN8" s="122">
        <f>SUM(SUM(BP8:BS8)*1,SUM(BT8:BW8)*2,SUM(BX8:CA8)*3,SUM(CB8:CE8)*4,SUM(CF8:CI8)*5)</f>
        <v>83</v>
      </c>
      <c r="CO8" s="122">
        <f>SUM(CK8,CL8,CM8,CN8)</f>
        <v>211</v>
      </c>
    </row>
    <row r="9" spans="5:88" ht="12.75">
      <c r="E9" s="99">
        <v>1</v>
      </c>
      <c r="F9">
        <v>1</v>
      </c>
      <c r="G9">
        <v>1</v>
      </c>
      <c r="H9">
        <v>0</v>
      </c>
      <c r="I9">
        <v>1</v>
      </c>
      <c r="J9">
        <v>1</v>
      </c>
      <c r="K9">
        <v>1</v>
      </c>
      <c r="L9">
        <v>1</v>
      </c>
      <c r="M9">
        <v>0</v>
      </c>
      <c r="N9">
        <v>1</v>
      </c>
      <c r="O9">
        <v>0</v>
      </c>
      <c r="P9">
        <v>1</v>
      </c>
      <c r="Q9">
        <v>1</v>
      </c>
      <c r="R9">
        <v>1</v>
      </c>
      <c r="S9">
        <v>1</v>
      </c>
      <c r="T9">
        <v>1</v>
      </c>
      <c r="U9">
        <v>0</v>
      </c>
      <c r="V9">
        <v>0</v>
      </c>
      <c r="W9">
        <v>1</v>
      </c>
      <c r="X9">
        <v>1</v>
      </c>
      <c r="Y9">
        <f>SUM(E9:X9)</f>
        <v>15</v>
      </c>
      <c r="Z9">
        <v>1</v>
      </c>
      <c r="AA9">
        <v>1</v>
      </c>
      <c r="AB9">
        <v>1</v>
      </c>
      <c r="AC9">
        <v>1</v>
      </c>
      <c r="AD9">
        <v>0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0</v>
      </c>
      <c r="AO9">
        <v>1</v>
      </c>
      <c r="AP9">
        <v>1</v>
      </c>
      <c r="AQ9">
        <v>1</v>
      </c>
      <c r="AR9">
        <v>1</v>
      </c>
      <c r="AS9">
        <v>1</v>
      </c>
      <c r="AT9">
        <f>SUM(Z9:AS9)</f>
        <v>18</v>
      </c>
      <c r="AU9">
        <v>1</v>
      </c>
      <c r="AV9">
        <v>1</v>
      </c>
      <c r="AW9">
        <v>1</v>
      </c>
      <c r="AX9">
        <v>1</v>
      </c>
      <c r="AY9">
        <v>0</v>
      </c>
      <c r="AZ9">
        <v>0</v>
      </c>
      <c r="BA9">
        <v>0</v>
      </c>
      <c r="BB9">
        <v>1</v>
      </c>
      <c r="BC9">
        <v>1</v>
      </c>
      <c r="BD9">
        <v>1</v>
      </c>
      <c r="BE9">
        <v>1</v>
      </c>
      <c r="BF9">
        <v>0</v>
      </c>
      <c r="BG9">
        <v>1</v>
      </c>
      <c r="BH9">
        <v>1</v>
      </c>
      <c r="BI9">
        <v>1</v>
      </c>
      <c r="BJ9">
        <v>1</v>
      </c>
      <c r="BK9">
        <v>1</v>
      </c>
      <c r="BL9">
        <v>0</v>
      </c>
      <c r="BM9">
        <v>0</v>
      </c>
      <c r="BN9">
        <v>1</v>
      </c>
      <c r="BO9">
        <f>SUM(AU9:BN9)</f>
        <v>14</v>
      </c>
      <c r="BP9">
        <v>0</v>
      </c>
      <c r="BQ9">
        <v>1</v>
      </c>
      <c r="BR9">
        <v>0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0</v>
      </c>
      <c r="CJ9">
        <f>SUM(BP9:CI9)</f>
        <v>17</v>
      </c>
    </row>
    <row r="10" spans="1:2" ht="12.75">
      <c r="A10" t="s">
        <v>53</v>
      </c>
      <c r="B10">
        <f>Y9+AT9+BO9+CJ9</f>
        <v>64</v>
      </c>
    </row>
    <row r="11" spans="1:2" ht="12.75">
      <c r="A11" t="s">
        <v>54</v>
      </c>
      <c r="B11">
        <v>80</v>
      </c>
    </row>
    <row r="13" spans="1:3" ht="12.75">
      <c r="A13" s="101"/>
      <c r="B13" s="102"/>
      <c r="C13" s="102"/>
    </row>
    <row r="15" spans="2:3" ht="12.75">
      <c r="B15" s="103" t="s">
        <v>55</v>
      </c>
      <c r="C15" s="104" t="s">
        <v>56</v>
      </c>
    </row>
    <row r="16" spans="1:3" ht="12.75">
      <c r="A16" s="103" t="s">
        <v>55</v>
      </c>
      <c r="B16" s="102">
        <v>1</v>
      </c>
      <c r="C16" s="102">
        <f>B10/B11</f>
        <v>0.8</v>
      </c>
    </row>
    <row r="17" spans="1:3" ht="12.75">
      <c r="A17" s="104" t="s">
        <v>56</v>
      </c>
      <c r="B17">
        <f>C16</f>
        <v>0.8</v>
      </c>
      <c r="C17">
        <v>1</v>
      </c>
    </row>
    <row r="20" ht="12.75">
      <c r="A20" s="97"/>
    </row>
    <row r="22" spans="1:93" s="7" customFormat="1" ht="12.75">
      <c r="A22" s="7" t="s">
        <v>63</v>
      </c>
      <c r="B22" s="98">
        <v>39504</v>
      </c>
      <c r="C22" s="7" t="s">
        <v>64</v>
      </c>
      <c r="D22" s="121" t="s">
        <v>65</v>
      </c>
      <c r="E22" s="100">
        <v>0</v>
      </c>
      <c r="F22" s="65">
        <v>0</v>
      </c>
      <c r="G22" s="66">
        <v>2</v>
      </c>
      <c r="H22" s="67">
        <v>1</v>
      </c>
      <c r="I22" s="68">
        <v>2</v>
      </c>
      <c r="J22" s="68">
        <v>1</v>
      </c>
      <c r="K22" s="68">
        <v>0</v>
      </c>
      <c r="L22" s="68">
        <v>0</v>
      </c>
      <c r="M22" s="69">
        <v>2</v>
      </c>
      <c r="N22" s="69">
        <v>2</v>
      </c>
      <c r="O22" s="65">
        <v>0</v>
      </c>
      <c r="P22" s="65">
        <v>0</v>
      </c>
      <c r="Q22" s="65">
        <v>0</v>
      </c>
      <c r="R22" s="7">
        <v>0</v>
      </c>
      <c r="S22" s="7">
        <v>2</v>
      </c>
      <c r="T22" s="7">
        <v>2</v>
      </c>
      <c r="U22" s="7">
        <v>0</v>
      </c>
      <c r="V22" s="7">
        <v>0</v>
      </c>
      <c r="W22" s="7">
        <v>0</v>
      </c>
      <c r="X22" s="8">
        <v>0</v>
      </c>
      <c r="Y22" s="9">
        <f>SUM(E22:X22)</f>
        <v>14</v>
      </c>
      <c r="Z22" s="7">
        <v>0</v>
      </c>
      <c r="AA22" s="7">
        <v>0</v>
      </c>
      <c r="AB22" s="7">
        <v>2</v>
      </c>
      <c r="AC22" s="7">
        <v>0</v>
      </c>
      <c r="AD22" s="7">
        <v>2</v>
      </c>
      <c r="AE22" s="7">
        <v>0</v>
      </c>
      <c r="AF22" s="7">
        <v>0</v>
      </c>
      <c r="AG22" s="7">
        <v>0</v>
      </c>
      <c r="AH22" s="7">
        <v>1</v>
      </c>
      <c r="AI22" s="7">
        <v>1</v>
      </c>
      <c r="AJ22" s="7">
        <v>0</v>
      </c>
      <c r="AK22" s="7">
        <v>0</v>
      </c>
      <c r="AL22" s="7">
        <v>0</v>
      </c>
      <c r="AM22" s="7">
        <v>0</v>
      </c>
      <c r="AN22" s="7">
        <v>1</v>
      </c>
      <c r="AO22" s="7">
        <v>1</v>
      </c>
      <c r="AP22" s="7">
        <v>0</v>
      </c>
      <c r="AQ22" s="7">
        <v>0</v>
      </c>
      <c r="AR22" s="7">
        <v>0</v>
      </c>
      <c r="AS22" s="8">
        <v>0</v>
      </c>
      <c r="AT22" s="9">
        <f>SUM(Z22:AS22)</f>
        <v>8</v>
      </c>
      <c r="AU22" s="7">
        <v>2</v>
      </c>
      <c r="AV22" s="7">
        <v>0</v>
      </c>
      <c r="AW22" s="7">
        <v>1</v>
      </c>
      <c r="AX22" s="7">
        <v>1</v>
      </c>
      <c r="AY22" s="7">
        <v>2</v>
      </c>
      <c r="AZ22" s="7">
        <v>1</v>
      </c>
      <c r="BA22" s="7">
        <v>1</v>
      </c>
      <c r="BB22" s="7">
        <v>2</v>
      </c>
      <c r="BC22" s="7">
        <v>1</v>
      </c>
      <c r="BD22" s="7">
        <v>2</v>
      </c>
      <c r="BE22" s="7">
        <v>2</v>
      </c>
      <c r="BF22" s="7">
        <v>1</v>
      </c>
      <c r="BG22" s="7">
        <v>0</v>
      </c>
      <c r="BH22" s="7">
        <v>1</v>
      </c>
      <c r="BI22" s="7">
        <v>1</v>
      </c>
      <c r="BJ22" s="7">
        <v>0</v>
      </c>
      <c r="BK22" s="7">
        <v>1</v>
      </c>
      <c r="BL22" s="7">
        <v>0</v>
      </c>
      <c r="BM22" s="7">
        <v>2</v>
      </c>
      <c r="BN22" s="8">
        <v>0</v>
      </c>
      <c r="BO22" s="9">
        <f>SUM(AU22:BN22)</f>
        <v>21</v>
      </c>
      <c r="BP22" s="7">
        <v>2</v>
      </c>
      <c r="BQ22" s="7">
        <v>1</v>
      </c>
      <c r="BR22" s="7">
        <v>1</v>
      </c>
      <c r="BS22" s="7">
        <v>0</v>
      </c>
      <c r="BT22" s="7">
        <v>1</v>
      </c>
      <c r="BU22" s="7">
        <v>2</v>
      </c>
      <c r="BV22" s="7">
        <v>2</v>
      </c>
      <c r="BW22" s="7">
        <v>2</v>
      </c>
      <c r="BX22" s="7">
        <v>0</v>
      </c>
      <c r="BY22" s="7">
        <v>0</v>
      </c>
      <c r="BZ22" s="7">
        <v>1</v>
      </c>
      <c r="CA22" s="7">
        <v>0</v>
      </c>
      <c r="CB22" s="7">
        <v>2</v>
      </c>
      <c r="CC22" s="7">
        <v>2</v>
      </c>
      <c r="CD22" s="7">
        <v>0</v>
      </c>
      <c r="CE22" s="7">
        <v>0</v>
      </c>
      <c r="CF22" s="7">
        <v>2</v>
      </c>
      <c r="CG22" s="7">
        <v>2</v>
      </c>
      <c r="CH22" s="7">
        <v>2</v>
      </c>
      <c r="CI22" s="8">
        <v>1</v>
      </c>
      <c r="CJ22" s="9">
        <f>SUM(BP22:CI22)</f>
        <v>23</v>
      </c>
      <c r="CK22" s="9">
        <f>SUM(SUM(E22:H22)*1,SUM(I22:L22)*2,SUM(M22:P22)*3,SUM(Q22:T22)*4,SUM(U22:X22)*5)</f>
        <v>37</v>
      </c>
      <c r="CL22" s="9">
        <f>SUM(SUM(Z22:AC22)*1,SUM(AD22:AG22)*2,SUM(AH22:AK22)*3,SUM(AL22:AO22)*4,SUM(AP22:AS22)*5)</f>
        <v>20</v>
      </c>
      <c r="CM22" s="9">
        <f>SUM(SUM(AU22:AX22)*1,SUM(AY22:BB22)*2,SUM(BC22:BF22)*3,SUM(BG22:BJ22)*4,SUM(BK22:BN22)*5)</f>
        <v>57</v>
      </c>
      <c r="CN22" s="9">
        <f>SUM(SUM(BP22:BS22)*1,SUM(BT22:BW22)*2,SUM(BX22:CA22)*3,SUM(CB22:CE22)*4,SUM(CF22:CI22)*5)</f>
        <v>72</v>
      </c>
      <c r="CO22" s="9">
        <f>SUM(CK22,CL22,CM22,CN22)</f>
        <v>186</v>
      </c>
    </row>
    <row r="23" spans="1:93" s="7" customFormat="1" ht="12">
      <c r="A23" s="7" t="s">
        <v>66</v>
      </c>
      <c r="B23" s="98">
        <v>39504</v>
      </c>
      <c r="C23" s="7" t="s">
        <v>67</v>
      </c>
      <c r="D23" s="7" t="s">
        <v>68</v>
      </c>
      <c r="E23" s="100">
        <v>0</v>
      </c>
      <c r="F23" s="65">
        <v>0</v>
      </c>
      <c r="G23" s="66">
        <v>2</v>
      </c>
      <c r="H23" s="66">
        <v>2</v>
      </c>
      <c r="I23" s="65">
        <v>2</v>
      </c>
      <c r="J23" s="65">
        <v>1</v>
      </c>
      <c r="K23" s="65">
        <v>2</v>
      </c>
      <c r="L23" s="65">
        <v>0</v>
      </c>
      <c r="M23" s="69">
        <v>2</v>
      </c>
      <c r="N23" s="69">
        <v>2</v>
      </c>
      <c r="O23" s="65">
        <v>2</v>
      </c>
      <c r="P23" s="65">
        <v>0</v>
      </c>
      <c r="Q23" s="65">
        <v>0</v>
      </c>
      <c r="R23" s="7">
        <v>0</v>
      </c>
      <c r="S23" s="7">
        <v>2</v>
      </c>
      <c r="T23" s="7">
        <v>0</v>
      </c>
      <c r="U23" s="7">
        <v>1</v>
      </c>
      <c r="V23" s="7">
        <v>0</v>
      </c>
      <c r="W23" s="7">
        <v>0</v>
      </c>
      <c r="X23" s="8">
        <v>0</v>
      </c>
      <c r="Y23" s="9">
        <f>SUM(E23:X23)</f>
        <v>18</v>
      </c>
      <c r="Z23" s="7">
        <v>0</v>
      </c>
      <c r="AA23" s="7">
        <v>0</v>
      </c>
      <c r="AB23" s="7">
        <v>2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H23" s="7">
        <v>1</v>
      </c>
      <c r="AI23" s="7">
        <v>1</v>
      </c>
      <c r="AJ23" s="7">
        <v>0</v>
      </c>
      <c r="AL23" s="7">
        <v>0</v>
      </c>
      <c r="AM23" s="7">
        <v>0</v>
      </c>
      <c r="AN23" s="7">
        <v>2</v>
      </c>
      <c r="AO23" s="7">
        <v>1</v>
      </c>
      <c r="AP23" s="7">
        <v>0</v>
      </c>
      <c r="AQ23" s="7">
        <v>2</v>
      </c>
      <c r="AR23" s="7">
        <v>0</v>
      </c>
      <c r="AS23" s="8">
        <v>0</v>
      </c>
      <c r="AT23" s="9">
        <f>SUM(Z23:AS23)</f>
        <v>10</v>
      </c>
      <c r="AU23" s="7">
        <v>1</v>
      </c>
      <c r="AV23" s="7">
        <v>1</v>
      </c>
      <c r="AW23" s="7">
        <v>1</v>
      </c>
      <c r="AX23" s="7">
        <v>2</v>
      </c>
      <c r="AY23" s="7">
        <v>0</v>
      </c>
      <c r="AZ23" s="7">
        <v>2</v>
      </c>
      <c r="BA23" s="7">
        <v>2</v>
      </c>
      <c r="BB23" s="7">
        <v>2</v>
      </c>
      <c r="BC23" s="7">
        <v>0</v>
      </c>
      <c r="BD23" s="7">
        <v>0</v>
      </c>
      <c r="BE23" s="7">
        <v>2</v>
      </c>
      <c r="BF23" s="7">
        <v>2</v>
      </c>
      <c r="BG23" s="7">
        <v>0</v>
      </c>
      <c r="BH23" s="7">
        <v>0</v>
      </c>
      <c r="BI23" s="7">
        <v>0</v>
      </c>
      <c r="BJ23" s="7">
        <v>0</v>
      </c>
      <c r="BK23" s="7">
        <v>1</v>
      </c>
      <c r="BL23" s="7">
        <v>1</v>
      </c>
      <c r="BM23" s="7">
        <v>0</v>
      </c>
      <c r="BN23" s="8">
        <v>0</v>
      </c>
      <c r="BO23" s="9">
        <f>SUM(AU23:BN23)</f>
        <v>17</v>
      </c>
      <c r="BP23" s="7">
        <v>1</v>
      </c>
      <c r="BQ23" s="7">
        <v>0</v>
      </c>
      <c r="BR23" s="7">
        <v>2</v>
      </c>
      <c r="BS23" s="7">
        <v>0</v>
      </c>
      <c r="BT23" s="7">
        <v>1</v>
      </c>
      <c r="BU23" s="7">
        <v>2</v>
      </c>
      <c r="BV23" s="7">
        <v>2</v>
      </c>
      <c r="BW23" s="7">
        <v>1</v>
      </c>
      <c r="BX23" s="7">
        <v>0</v>
      </c>
      <c r="BY23" s="7">
        <v>2</v>
      </c>
      <c r="BZ23" s="7">
        <v>0</v>
      </c>
      <c r="CA23" s="7">
        <v>0</v>
      </c>
      <c r="CB23" s="7">
        <v>2</v>
      </c>
      <c r="CC23" s="7">
        <v>2</v>
      </c>
      <c r="CD23" s="7">
        <v>0</v>
      </c>
      <c r="CE23" s="7">
        <v>0</v>
      </c>
      <c r="CF23" s="7">
        <v>2</v>
      </c>
      <c r="CG23" s="7">
        <v>2</v>
      </c>
      <c r="CH23" s="7">
        <v>2</v>
      </c>
      <c r="CI23" s="8">
        <v>2</v>
      </c>
      <c r="CJ23" s="9">
        <f>SUM(BP23:CI23)</f>
        <v>23</v>
      </c>
      <c r="CK23" s="9">
        <f>SUM(SUM(E23:H23)*1,SUM(I23:L23)*2,SUM(M23:P23)*3,SUM(Q23:T23)*4,SUM(U23:X23)*5)</f>
        <v>45</v>
      </c>
      <c r="CL23" s="9">
        <f>SUM(SUM(Z23:AC23)*1,SUM(AD23:AG23)*2,SUM(AH23:AK23)*3,SUM(AL23:AO23)*4,SUM(AP23:AS23)*5)</f>
        <v>32</v>
      </c>
      <c r="CM23" s="9">
        <f>SUM(SUM(AU23:AX23)*1,SUM(AY23:BB23)*2,SUM(BC23:BF23)*3,SUM(BG23:BJ23)*4,SUM(BK23:BN23)*5)</f>
        <v>39</v>
      </c>
      <c r="CN23" s="9">
        <f>SUM(SUM(BP23:BS23)*1,SUM(BT23:BW23)*2,SUM(BX23:CA23)*3,SUM(CB23:CE23)*4,SUM(CF23:CI23)*5)</f>
        <v>77</v>
      </c>
      <c r="CO23" s="9">
        <f>SUM(CK23,CL23,CM23,CN23)</f>
        <v>193</v>
      </c>
    </row>
    <row r="24" spans="5:88" ht="12.75">
      <c r="E24" s="99">
        <v>1</v>
      </c>
      <c r="F24">
        <v>1</v>
      </c>
      <c r="G24">
        <v>1</v>
      </c>
      <c r="H24">
        <v>0</v>
      </c>
      <c r="I24">
        <v>1</v>
      </c>
      <c r="J24">
        <v>1</v>
      </c>
      <c r="K24">
        <v>0</v>
      </c>
      <c r="L24">
        <v>1</v>
      </c>
      <c r="M24">
        <v>1</v>
      </c>
      <c r="N24">
        <v>1</v>
      </c>
      <c r="O24">
        <v>0</v>
      </c>
      <c r="P24">
        <v>1</v>
      </c>
      <c r="Q24">
        <v>1</v>
      </c>
      <c r="R24">
        <v>1</v>
      </c>
      <c r="S24">
        <v>1</v>
      </c>
      <c r="T24">
        <v>0</v>
      </c>
      <c r="U24">
        <v>0</v>
      </c>
      <c r="V24">
        <v>1</v>
      </c>
      <c r="W24">
        <v>1</v>
      </c>
      <c r="X24">
        <v>1</v>
      </c>
      <c r="Y24">
        <f>SUM(E24:X24)</f>
        <v>15</v>
      </c>
      <c r="Z24">
        <v>1</v>
      </c>
      <c r="AA24">
        <v>1</v>
      </c>
      <c r="AB24">
        <v>1</v>
      </c>
      <c r="AC24">
        <v>1</v>
      </c>
      <c r="AD24">
        <v>0</v>
      </c>
      <c r="AE24">
        <v>1</v>
      </c>
      <c r="AF24">
        <v>0</v>
      </c>
      <c r="AG24">
        <v>1</v>
      </c>
      <c r="AH24">
        <v>1</v>
      </c>
      <c r="AI24">
        <v>1</v>
      </c>
      <c r="AJ24">
        <v>1</v>
      </c>
      <c r="AK24">
        <v>0</v>
      </c>
      <c r="AL24">
        <v>1</v>
      </c>
      <c r="AM24">
        <v>1</v>
      </c>
      <c r="AN24">
        <v>0</v>
      </c>
      <c r="AO24">
        <v>1</v>
      </c>
      <c r="AP24">
        <v>1</v>
      </c>
      <c r="AQ24">
        <v>0</v>
      </c>
      <c r="AR24">
        <v>1</v>
      </c>
      <c r="AS24">
        <v>1</v>
      </c>
      <c r="AT24">
        <f>SUM(Z24:AS24)</f>
        <v>15</v>
      </c>
      <c r="AU24">
        <v>0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0</v>
      </c>
      <c r="BE24">
        <v>1</v>
      </c>
      <c r="BF24">
        <v>0</v>
      </c>
      <c r="BG24">
        <v>1</v>
      </c>
      <c r="BH24">
        <v>0</v>
      </c>
      <c r="BI24">
        <v>0</v>
      </c>
      <c r="BJ24">
        <v>1</v>
      </c>
      <c r="BK24">
        <v>1</v>
      </c>
      <c r="BL24">
        <v>0</v>
      </c>
      <c r="BM24">
        <v>0</v>
      </c>
      <c r="BN24">
        <v>1</v>
      </c>
      <c r="BO24">
        <f>SUM(AU24:BN24)</f>
        <v>7</v>
      </c>
      <c r="BP24">
        <v>0</v>
      </c>
      <c r="BQ24">
        <v>0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0</v>
      </c>
      <c r="BX24">
        <v>1</v>
      </c>
      <c r="BY24">
        <v>0</v>
      </c>
      <c r="BZ24">
        <v>0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0</v>
      </c>
      <c r="CJ24">
        <f>SUM(BP24:CI24)</f>
        <v>13</v>
      </c>
    </row>
    <row r="25" spans="1:2" ht="12.75">
      <c r="A25" t="s">
        <v>53</v>
      </c>
      <c r="B25">
        <f>Y24+AT24+BO24+CJ24</f>
        <v>50</v>
      </c>
    </row>
    <row r="26" spans="1:2" ht="12.75">
      <c r="A26" t="s">
        <v>54</v>
      </c>
      <c r="B26">
        <v>80</v>
      </c>
    </row>
    <row r="28" spans="1:3" ht="12.75">
      <c r="A28" s="101"/>
      <c r="B28" s="102"/>
      <c r="C28" s="102"/>
    </row>
    <row r="30" spans="2:3" ht="12.75">
      <c r="B30" s="103" t="s">
        <v>55</v>
      </c>
      <c r="C30" s="104" t="s">
        <v>69</v>
      </c>
    </row>
    <row r="31" spans="1:3" ht="12.75">
      <c r="A31" s="103" t="s">
        <v>55</v>
      </c>
      <c r="B31" s="102">
        <v>1</v>
      </c>
      <c r="C31" s="106">
        <f>B25/B26</f>
        <v>0.625</v>
      </c>
    </row>
    <row r="32" spans="1:3" ht="12.75">
      <c r="A32" s="104" t="s">
        <v>69</v>
      </c>
      <c r="B32">
        <f>C31</f>
        <v>0.625</v>
      </c>
      <c r="C32">
        <v>1</v>
      </c>
    </row>
    <row r="35" ht="12.75">
      <c r="A35" s="97"/>
    </row>
    <row r="37" spans="1:93" s="122" customFormat="1" ht="12.75">
      <c r="A37" s="122" t="s">
        <v>48</v>
      </c>
      <c r="B37" s="98">
        <v>39504</v>
      </c>
      <c r="C37" s="7" t="s">
        <v>64</v>
      </c>
      <c r="D37" s="121" t="s">
        <v>65</v>
      </c>
      <c r="E37" s="128">
        <v>0</v>
      </c>
      <c r="F37" s="129">
        <v>0</v>
      </c>
      <c r="G37" s="125">
        <v>2</v>
      </c>
      <c r="H37" s="125">
        <v>2</v>
      </c>
      <c r="I37" s="124">
        <v>2</v>
      </c>
      <c r="J37" s="124">
        <v>1</v>
      </c>
      <c r="K37" s="124">
        <v>0</v>
      </c>
      <c r="L37" s="124">
        <v>0</v>
      </c>
      <c r="M37" s="126">
        <v>2</v>
      </c>
      <c r="N37" s="126">
        <v>2</v>
      </c>
      <c r="O37" s="124">
        <v>0</v>
      </c>
      <c r="P37" s="124">
        <v>0</v>
      </c>
      <c r="Q37" s="124">
        <v>0</v>
      </c>
      <c r="R37" s="122">
        <v>0</v>
      </c>
      <c r="S37" s="122">
        <v>2</v>
      </c>
      <c r="T37" s="122">
        <v>2</v>
      </c>
      <c r="U37" s="122">
        <v>1</v>
      </c>
      <c r="V37" s="122">
        <v>1</v>
      </c>
      <c r="W37" s="122">
        <v>0</v>
      </c>
      <c r="X37" s="127">
        <v>0</v>
      </c>
      <c r="Y37" s="122">
        <f>SUM(E37:X37)</f>
        <v>17</v>
      </c>
      <c r="Z37" s="122">
        <v>0</v>
      </c>
      <c r="AA37" s="122">
        <v>0</v>
      </c>
      <c r="AB37" s="122">
        <v>2</v>
      </c>
      <c r="AC37" s="122">
        <v>0</v>
      </c>
      <c r="AD37" s="122">
        <v>0</v>
      </c>
      <c r="AE37" s="122">
        <v>0</v>
      </c>
      <c r="AF37" s="122">
        <v>0</v>
      </c>
      <c r="AG37" s="122">
        <v>0</v>
      </c>
      <c r="AH37" s="122">
        <v>1</v>
      </c>
      <c r="AI37" s="122">
        <v>1</v>
      </c>
      <c r="AJ37" s="122">
        <v>0</v>
      </c>
      <c r="AK37" s="122">
        <v>0</v>
      </c>
      <c r="AL37" s="122">
        <v>0</v>
      </c>
      <c r="AM37" s="122">
        <v>0</v>
      </c>
      <c r="AN37" s="122">
        <v>2</v>
      </c>
      <c r="AO37" s="122">
        <v>1</v>
      </c>
      <c r="AP37" s="122">
        <v>0</v>
      </c>
      <c r="AQ37" s="122">
        <v>0</v>
      </c>
      <c r="AR37" s="122">
        <v>0</v>
      </c>
      <c r="AS37" s="127">
        <v>0</v>
      </c>
      <c r="AT37" s="122">
        <f>SUM(Z37:AS37)</f>
        <v>7</v>
      </c>
      <c r="AU37" s="122">
        <v>2</v>
      </c>
      <c r="AV37" s="122">
        <v>0</v>
      </c>
      <c r="AW37" s="122">
        <v>1</v>
      </c>
      <c r="AX37" s="122">
        <v>1</v>
      </c>
      <c r="AY37" s="122">
        <v>0</v>
      </c>
      <c r="AZ37" s="122">
        <v>2</v>
      </c>
      <c r="BA37" s="122">
        <v>2</v>
      </c>
      <c r="BB37" s="122">
        <v>2</v>
      </c>
      <c r="BC37" s="122">
        <v>1</v>
      </c>
      <c r="BD37" s="122">
        <v>2</v>
      </c>
      <c r="BE37" s="122">
        <v>2</v>
      </c>
      <c r="BF37" s="122">
        <v>2</v>
      </c>
      <c r="BG37" s="122">
        <v>0</v>
      </c>
      <c r="BH37" s="122">
        <v>1</v>
      </c>
      <c r="BI37" s="122">
        <v>1</v>
      </c>
      <c r="BJ37" s="122">
        <v>0</v>
      </c>
      <c r="BK37" s="122">
        <v>1</v>
      </c>
      <c r="BL37" s="122">
        <v>1</v>
      </c>
      <c r="BM37" s="122">
        <v>1</v>
      </c>
      <c r="BN37" s="127">
        <v>0</v>
      </c>
      <c r="BO37" s="122">
        <f>SUM(AU37:BN37)</f>
        <v>22</v>
      </c>
      <c r="BP37" s="122">
        <v>1</v>
      </c>
      <c r="BQ37" s="122">
        <v>1</v>
      </c>
      <c r="BR37" s="122">
        <v>2</v>
      </c>
      <c r="BS37" s="122">
        <v>0</v>
      </c>
      <c r="BT37" s="122">
        <v>1</v>
      </c>
      <c r="BU37" s="122">
        <v>2</v>
      </c>
      <c r="BV37" s="122">
        <v>2</v>
      </c>
      <c r="BW37" s="122">
        <v>2</v>
      </c>
      <c r="BX37" s="122">
        <v>0</v>
      </c>
      <c r="BY37" s="122">
        <v>2</v>
      </c>
      <c r="BZ37" s="122">
        <v>1</v>
      </c>
      <c r="CA37" s="122">
        <v>0</v>
      </c>
      <c r="CB37" s="122">
        <v>2</v>
      </c>
      <c r="CC37" s="122">
        <v>2</v>
      </c>
      <c r="CD37" s="122">
        <v>0</v>
      </c>
      <c r="CE37" s="122">
        <v>0</v>
      </c>
      <c r="CF37" s="122">
        <v>2</v>
      </c>
      <c r="CG37" s="122">
        <v>2</v>
      </c>
      <c r="CH37" s="122">
        <v>2</v>
      </c>
      <c r="CI37" s="127">
        <v>2</v>
      </c>
      <c r="CJ37" s="122">
        <f>SUM(BP37:CI37)</f>
        <v>26</v>
      </c>
      <c r="CK37" s="122">
        <f>SUM(SUM(E37:H37)*1,SUM(I37:L37)*2,SUM(M37:P37)*3,SUM(Q37:T37)*4,SUM(U37:X37)*5)</f>
        <v>48</v>
      </c>
      <c r="CL37" s="122">
        <f>SUM(SUM(Z37:AC37)*1,SUM(AD37:AG37)*2,SUM(AH37:AK37)*3,SUM(AL37:AO37)*4,SUM(AP37:AS37)*5)</f>
        <v>20</v>
      </c>
      <c r="CM37" s="122">
        <f>SUM(SUM(AU37:AX37)*1,SUM(AY37:BB37)*2,SUM(BC37:BF37)*3,SUM(BG37:BJ37)*4,SUM(BK37:BN37)*5)</f>
        <v>60</v>
      </c>
      <c r="CN37" s="122">
        <f>SUM(SUM(BP37:BS37)*1,SUM(BT37:BW37)*2,SUM(BX37:CA37)*3,SUM(CB37:CE37)*4,SUM(CF37:CI37)*5)</f>
        <v>83</v>
      </c>
      <c r="CO37" s="122">
        <f>SUM(CK37,CL37,CM37,CN37)</f>
        <v>211</v>
      </c>
    </row>
    <row r="38" spans="1:93" s="7" customFormat="1" ht="12">
      <c r="A38" s="7" t="s">
        <v>66</v>
      </c>
      <c r="B38" s="98">
        <v>39504</v>
      </c>
      <c r="C38" s="7" t="s">
        <v>67</v>
      </c>
      <c r="D38" s="7" t="s">
        <v>68</v>
      </c>
      <c r="E38" s="100">
        <v>0</v>
      </c>
      <c r="F38" s="65">
        <v>0</v>
      </c>
      <c r="G38" s="66">
        <v>2</v>
      </c>
      <c r="H38" s="66">
        <v>2</v>
      </c>
      <c r="I38" s="65">
        <v>2</v>
      </c>
      <c r="J38" s="65">
        <v>1</v>
      </c>
      <c r="K38" s="65">
        <v>2</v>
      </c>
      <c r="L38" s="65">
        <v>0</v>
      </c>
      <c r="M38" s="69">
        <v>2</v>
      </c>
      <c r="N38" s="69">
        <v>2</v>
      </c>
      <c r="O38" s="65">
        <v>2</v>
      </c>
      <c r="P38" s="65">
        <v>0</v>
      </c>
      <c r="Q38" s="65">
        <v>0</v>
      </c>
      <c r="R38" s="7">
        <v>0</v>
      </c>
      <c r="S38" s="7">
        <v>2</v>
      </c>
      <c r="T38" s="7">
        <v>0</v>
      </c>
      <c r="U38" s="7">
        <v>1</v>
      </c>
      <c r="V38" s="7">
        <v>0</v>
      </c>
      <c r="W38" s="7">
        <v>0</v>
      </c>
      <c r="X38" s="8">
        <v>0</v>
      </c>
      <c r="Y38" s="9">
        <f>SUM(E38:X38)</f>
        <v>18</v>
      </c>
      <c r="Z38" s="7">
        <v>0</v>
      </c>
      <c r="AA38" s="7">
        <v>0</v>
      </c>
      <c r="AB38" s="7">
        <v>2</v>
      </c>
      <c r="AC38" s="7">
        <v>0</v>
      </c>
      <c r="AD38" s="7">
        <v>0</v>
      </c>
      <c r="AE38" s="7">
        <v>0</v>
      </c>
      <c r="AF38" s="7">
        <v>1</v>
      </c>
      <c r="AG38" s="7">
        <v>0</v>
      </c>
      <c r="AH38" s="7">
        <v>1</v>
      </c>
      <c r="AI38" s="7">
        <v>1</v>
      </c>
      <c r="AJ38" s="7">
        <v>0</v>
      </c>
      <c r="AL38" s="7">
        <v>0</v>
      </c>
      <c r="AM38" s="7">
        <v>0</v>
      </c>
      <c r="AN38" s="7">
        <v>2</v>
      </c>
      <c r="AO38" s="7">
        <v>1</v>
      </c>
      <c r="AP38" s="7">
        <v>0</v>
      </c>
      <c r="AQ38" s="7">
        <v>2</v>
      </c>
      <c r="AR38" s="7">
        <v>0</v>
      </c>
      <c r="AS38" s="8">
        <v>0</v>
      </c>
      <c r="AT38" s="9">
        <f>SUM(Z38:AS38)</f>
        <v>10</v>
      </c>
      <c r="AU38" s="7">
        <v>1</v>
      </c>
      <c r="AV38" s="7">
        <v>1</v>
      </c>
      <c r="AW38" s="7">
        <v>1</v>
      </c>
      <c r="AX38" s="7">
        <v>2</v>
      </c>
      <c r="AY38" s="7">
        <v>0</v>
      </c>
      <c r="AZ38" s="7">
        <v>2</v>
      </c>
      <c r="BA38" s="7">
        <v>2</v>
      </c>
      <c r="BB38" s="7">
        <v>2</v>
      </c>
      <c r="BC38" s="7">
        <v>0</v>
      </c>
      <c r="BD38" s="7">
        <v>0</v>
      </c>
      <c r="BE38" s="7">
        <v>2</v>
      </c>
      <c r="BF38" s="7">
        <v>2</v>
      </c>
      <c r="BG38" s="7">
        <v>0</v>
      </c>
      <c r="BH38" s="7">
        <v>0</v>
      </c>
      <c r="BI38" s="7">
        <v>0</v>
      </c>
      <c r="BJ38" s="7">
        <v>0</v>
      </c>
      <c r="BK38" s="7">
        <v>1</v>
      </c>
      <c r="BL38" s="7">
        <v>1</v>
      </c>
      <c r="BM38" s="7">
        <v>0</v>
      </c>
      <c r="BN38" s="8">
        <v>0</v>
      </c>
      <c r="BO38" s="9">
        <f>SUM(AU38:BN38)</f>
        <v>17</v>
      </c>
      <c r="BP38" s="7">
        <v>1</v>
      </c>
      <c r="BQ38" s="7">
        <v>0</v>
      </c>
      <c r="BR38" s="7">
        <v>2</v>
      </c>
      <c r="BS38" s="7">
        <v>0</v>
      </c>
      <c r="BT38" s="7">
        <v>1</v>
      </c>
      <c r="BU38" s="7">
        <v>2</v>
      </c>
      <c r="BV38" s="7">
        <v>2</v>
      </c>
      <c r="BW38" s="7">
        <v>1</v>
      </c>
      <c r="BX38" s="7">
        <v>0</v>
      </c>
      <c r="BY38" s="7">
        <v>2</v>
      </c>
      <c r="BZ38" s="7">
        <v>0</v>
      </c>
      <c r="CA38" s="7">
        <v>0</v>
      </c>
      <c r="CB38" s="7">
        <v>2</v>
      </c>
      <c r="CC38" s="7">
        <v>2</v>
      </c>
      <c r="CD38" s="7">
        <v>0</v>
      </c>
      <c r="CE38" s="7">
        <v>0</v>
      </c>
      <c r="CF38" s="7">
        <v>2</v>
      </c>
      <c r="CG38" s="7">
        <v>2</v>
      </c>
      <c r="CH38" s="7">
        <v>2</v>
      </c>
      <c r="CI38" s="8">
        <v>2</v>
      </c>
      <c r="CJ38" s="9">
        <f>SUM(BP38:CI38)</f>
        <v>23</v>
      </c>
      <c r="CK38" s="9">
        <f>SUM(SUM(E38:H38)*1,SUM(I38:L38)*2,SUM(M38:P38)*3,SUM(Q38:T38)*4,SUM(U38:X38)*5)</f>
        <v>45</v>
      </c>
      <c r="CL38" s="9">
        <f>SUM(SUM(Z38:AC38)*1,SUM(AD38:AG38)*2,SUM(AH38:AK38)*3,SUM(AL38:AO38)*4,SUM(AP38:AS38)*5)</f>
        <v>32</v>
      </c>
      <c r="CM38" s="9">
        <f>SUM(SUM(AU38:AX38)*1,SUM(AY38:BB38)*2,SUM(BC38:BF38)*3,SUM(BG38:BJ38)*4,SUM(BK38:BN38)*5)</f>
        <v>39</v>
      </c>
      <c r="CN38" s="9">
        <f>SUM(SUM(BP38:BS38)*1,SUM(BT38:BW38)*2,SUM(BX38:CA38)*3,SUM(CB38:CE38)*4,SUM(CF38:CI38)*5)</f>
        <v>77</v>
      </c>
      <c r="CO38" s="9">
        <f>SUM(CK38,CL38,CM38,CN38)</f>
        <v>193</v>
      </c>
    </row>
    <row r="39" spans="5:88" ht="12.75">
      <c r="E39" s="9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0</v>
      </c>
      <c r="L39">
        <v>1</v>
      </c>
      <c r="M39">
        <v>1</v>
      </c>
      <c r="N39">
        <v>1</v>
      </c>
      <c r="O39">
        <v>0</v>
      </c>
      <c r="P39">
        <v>1</v>
      </c>
      <c r="Q39">
        <v>1</v>
      </c>
      <c r="R39">
        <v>1</v>
      </c>
      <c r="S39">
        <v>1</v>
      </c>
      <c r="T39">
        <v>0</v>
      </c>
      <c r="U39">
        <v>1</v>
      </c>
      <c r="V39">
        <v>0</v>
      </c>
      <c r="W39">
        <v>1</v>
      </c>
      <c r="X39">
        <v>1</v>
      </c>
      <c r="Y39">
        <f>SUM(E39:X39)</f>
        <v>16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0</v>
      </c>
      <c r="AG39">
        <v>1</v>
      </c>
      <c r="AH39">
        <v>1</v>
      </c>
      <c r="AI39">
        <v>1</v>
      </c>
      <c r="AJ39">
        <v>1</v>
      </c>
      <c r="AK39">
        <v>0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0</v>
      </c>
      <c r="AR39">
        <v>1</v>
      </c>
      <c r="AS39">
        <v>1</v>
      </c>
      <c r="AT39">
        <f>SUM(Z39:AS39)</f>
        <v>17</v>
      </c>
      <c r="AU39">
        <v>0</v>
      </c>
      <c r="AV39">
        <v>0</v>
      </c>
      <c r="AW39">
        <v>1</v>
      </c>
      <c r="AX39">
        <v>0</v>
      </c>
      <c r="AY39">
        <v>1</v>
      </c>
      <c r="AZ39">
        <v>1</v>
      </c>
      <c r="BA39">
        <v>1</v>
      </c>
      <c r="BB39">
        <v>1</v>
      </c>
      <c r="BC39">
        <v>0</v>
      </c>
      <c r="BD39">
        <v>0</v>
      </c>
      <c r="BE39">
        <v>1</v>
      </c>
      <c r="BF39">
        <v>1</v>
      </c>
      <c r="BG39">
        <v>1</v>
      </c>
      <c r="BH39">
        <v>0</v>
      </c>
      <c r="BI39">
        <v>0</v>
      </c>
      <c r="BJ39">
        <v>1</v>
      </c>
      <c r="BK39">
        <v>1</v>
      </c>
      <c r="BL39">
        <v>1</v>
      </c>
      <c r="BM39">
        <v>0</v>
      </c>
      <c r="BN39">
        <v>1</v>
      </c>
      <c r="BO39">
        <f>SUM(AU39:BN39)</f>
        <v>12</v>
      </c>
      <c r="BP39">
        <v>1</v>
      </c>
      <c r="BQ39">
        <v>0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0</v>
      </c>
      <c r="BX39">
        <v>1</v>
      </c>
      <c r="BY39">
        <v>1</v>
      </c>
      <c r="BZ39">
        <v>0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f>SUM(BP39:CI39)</f>
        <v>17</v>
      </c>
    </row>
    <row r="40" spans="1:2" ht="12.75">
      <c r="A40" t="s">
        <v>53</v>
      </c>
      <c r="B40">
        <f>Y39+AT39+BO39+CJ39</f>
        <v>62</v>
      </c>
    </row>
    <row r="41" spans="1:2" ht="12.75">
      <c r="A41" t="s">
        <v>54</v>
      </c>
      <c r="B41">
        <v>80</v>
      </c>
    </row>
    <row r="43" spans="1:3" ht="12.75">
      <c r="A43" s="101"/>
      <c r="B43" s="102"/>
      <c r="C43" s="102"/>
    </row>
    <row r="45" spans="2:3" ht="12.75">
      <c r="B45" s="103" t="s">
        <v>56</v>
      </c>
      <c r="C45" s="104" t="s">
        <v>69</v>
      </c>
    </row>
    <row r="46" spans="1:3" ht="12.75">
      <c r="A46" s="103" t="s">
        <v>56</v>
      </c>
      <c r="B46" s="102">
        <v>1</v>
      </c>
      <c r="C46" s="105">
        <f>B40/B41</f>
        <v>0.775</v>
      </c>
    </row>
    <row r="47" spans="1:3" ht="12.75">
      <c r="A47" s="104" t="s">
        <v>69</v>
      </c>
      <c r="B47">
        <f>C46</f>
        <v>0.775</v>
      </c>
      <c r="C47">
        <v>1</v>
      </c>
    </row>
  </sheetData>
  <sheetProtection/>
  <hyperlinks>
    <hyperlink ref="D7" r:id="rId1" display="http://madrid.vdevivienda.net/"/>
    <hyperlink ref="D22" r:id="rId2" display="http://madrid.vdevivienda.net/"/>
    <hyperlink ref="D8" r:id="rId3" display="http://madrid.vdevivienda.net/"/>
    <hyperlink ref="D37" r:id="rId4" display="http://madrid.vdevivienda.net/"/>
  </hyperlinks>
  <printOptions/>
  <pageMargins left="0.75" right="0.75" top="1" bottom="1" header="0" footer="0"/>
  <pageSetup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J74"/>
  <sheetViews>
    <sheetView zoomScalePageLayoutView="0" workbookViewId="0" topLeftCell="A1">
      <pane xSplit="4" topLeftCell="J1" activePane="topRight" state="frozen"/>
      <selection pane="topLeft" activeCell="A1" sqref="A1"/>
      <selection pane="topRight" activeCell="D10" sqref="D10"/>
    </sheetView>
  </sheetViews>
  <sheetFormatPr defaultColWidth="5.7109375" defaultRowHeight="12.75"/>
  <cols>
    <col min="1" max="2" width="12.421875" style="7" customWidth="1"/>
    <col min="3" max="3" width="22.28125" style="7" customWidth="1"/>
    <col min="4" max="4" width="37.7109375" style="7" bestFit="1" customWidth="1"/>
    <col min="5" max="5" width="4.00390625" style="7" bestFit="1" customWidth="1"/>
    <col min="6" max="6" width="5.7109375" style="7" customWidth="1"/>
    <col min="7" max="8" width="5.7109375" style="75" customWidth="1"/>
    <col min="9" max="14" width="5.7109375" style="7" customWidth="1"/>
    <col min="15" max="17" width="5.7109375" style="76" customWidth="1"/>
    <col min="18" max="23" width="5.7109375" style="7" customWidth="1"/>
    <col min="24" max="24" width="5.7109375" style="8" customWidth="1"/>
    <col min="25" max="25" width="15.421875" style="9" customWidth="1"/>
    <col min="26" max="44" width="5.7109375" style="7" customWidth="1"/>
    <col min="45" max="45" width="5.7109375" style="8" customWidth="1"/>
    <col min="46" max="46" width="17.421875" style="9" customWidth="1"/>
    <col min="47" max="65" width="5.7109375" style="7" customWidth="1"/>
    <col min="66" max="66" width="5.7109375" style="8" customWidth="1"/>
    <col min="67" max="67" width="19.00390625" style="9" bestFit="1" customWidth="1"/>
    <col min="68" max="86" width="5.7109375" style="7" customWidth="1"/>
    <col min="87" max="87" width="5.7109375" style="8" customWidth="1"/>
    <col min="88" max="88" width="13.421875" style="9" customWidth="1"/>
    <col min="89" max="89" width="17.28125" style="9" customWidth="1"/>
    <col min="90" max="90" width="17.140625" style="9" customWidth="1"/>
    <col min="91" max="92" width="17.28125" style="9" customWidth="1"/>
    <col min="93" max="93" width="17.140625" style="9" customWidth="1"/>
    <col min="94" max="16384" width="5.7109375" style="7" customWidth="1"/>
  </cols>
  <sheetData>
    <row r="1" spans="1:26" ht="20.25">
      <c r="A1" s="1" t="s">
        <v>49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4"/>
    </row>
    <row r="2" spans="1:140" ht="29.25" customHeight="1">
      <c r="A2" s="77" t="s">
        <v>0</v>
      </c>
      <c r="B2" s="78"/>
      <c r="C2" s="173" t="s">
        <v>1</v>
      </c>
      <c r="D2" s="174"/>
      <c r="E2" s="175" t="s">
        <v>2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7"/>
      <c r="Z2" s="178" t="s">
        <v>3</v>
      </c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80"/>
      <c r="AU2" s="181" t="s">
        <v>4</v>
      </c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3"/>
      <c r="BP2" s="184" t="s">
        <v>5</v>
      </c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6"/>
      <c r="CK2" s="10" t="s">
        <v>6</v>
      </c>
      <c r="CL2" s="11"/>
      <c r="CM2" s="11"/>
      <c r="CN2" s="11"/>
      <c r="CO2" s="11"/>
      <c r="CP2" s="4"/>
      <c r="CQ2" s="4"/>
      <c r="CR2" s="4"/>
      <c r="CS2" s="4"/>
      <c r="CT2" s="4"/>
      <c r="CU2" s="12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12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13"/>
      <c r="EJ2" s="13"/>
    </row>
    <row r="3" spans="1:93" s="25" customFormat="1" ht="12" customHeight="1">
      <c r="A3" s="25" t="s">
        <v>7</v>
      </c>
      <c r="B3" s="25" t="s">
        <v>8</v>
      </c>
      <c r="C3" s="14" t="s">
        <v>9</v>
      </c>
      <c r="D3" s="14" t="s">
        <v>10</v>
      </c>
      <c r="E3" s="167" t="s">
        <v>11</v>
      </c>
      <c r="F3" s="168"/>
      <c r="G3" s="168"/>
      <c r="H3" s="168"/>
      <c r="I3" s="167" t="s">
        <v>12</v>
      </c>
      <c r="J3" s="168"/>
      <c r="K3" s="168"/>
      <c r="L3" s="168"/>
      <c r="M3" s="167" t="s">
        <v>13</v>
      </c>
      <c r="N3" s="168"/>
      <c r="O3" s="168"/>
      <c r="P3" s="168"/>
      <c r="Q3" s="167" t="s">
        <v>14</v>
      </c>
      <c r="R3" s="168"/>
      <c r="S3" s="168"/>
      <c r="T3" s="168"/>
      <c r="U3" s="15" t="s">
        <v>52</v>
      </c>
      <c r="V3" s="16"/>
      <c r="W3" s="16"/>
      <c r="X3" s="16"/>
      <c r="Y3" s="17" t="s">
        <v>15</v>
      </c>
      <c r="Z3" s="171" t="s">
        <v>16</v>
      </c>
      <c r="AA3" s="172"/>
      <c r="AB3" s="172"/>
      <c r="AC3" s="172"/>
      <c r="AD3" s="171" t="s">
        <v>17</v>
      </c>
      <c r="AE3" s="172"/>
      <c r="AF3" s="172"/>
      <c r="AG3" s="172"/>
      <c r="AH3" s="171" t="s">
        <v>18</v>
      </c>
      <c r="AI3" s="172"/>
      <c r="AJ3" s="172"/>
      <c r="AK3" s="172"/>
      <c r="AL3" s="171" t="s">
        <v>19</v>
      </c>
      <c r="AM3" s="172"/>
      <c r="AN3" s="172"/>
      <c r="AO3" s="172"/>
      <c r="AP3" s="18" t="s">
        <v>20</v>
      </c>
      <c r="AQ3" s="19"/>
      <c r="AR3" s="19"/>
      <c r="AS3" s="19"/>
      <c r="AT3" s="17" t="s">
        <v>21</v>
      </c>
      <c r="AU3" s="169" t="s">
        <v>22</v>
      </c>
      <c r="AV3" s="170"/>
      <c r="AW3" s="170"/>
      <c r="AX3" s="170"/>
      <c r="AY3" s="169" t="s">
        <v>23</v>
      </c>
      <c r="AZ3" s="170"/>
      <c r="BA3" s="170"/>
      <c r="BB3" s="170"/>
      <c r="BC3" s="169" t="s">
        <v>24</v>
      </c>
      <c r="BD3" s="170"/>
      <c r="BE3" s="170"/>
      <c r="BF3" s="170"/>
      <c r="BG3" s="169" t="s">
        <v>25</v>
      </c>
      <c r="BH3" s="170"/>
      <c r="BI3" s="170"/>
      <c r="BJ3" s="170"/>
      <c r="BK3" s="20" t="s">
        <v>26</v>
      </c>
      <c r="BL3" s="21"/>
      <c r="BM3" s="21"/>
      <c r="BN3" s="21"/>
      <c r="BO3" s="17" t="s">
        <v>27</v>
      </c>
      <c r="BP3" s="165" t="s">
        <v>28</v>
      </c>
      <c r="BQ3" s="166"/>
      <c r="BR3" s="166"/>
      <c r="BS3" s="166"/>
      <c r="BT3" s="165" t="s">
        <v>29</v>
      </c>
      <c r="BU3" s="166"/>
      <c r="BV3" s="166"/>
      <c r="BW3" s="166"/>
      <c r="BX3" s="165" t="s">
        <v>30</v>
      </c>
      <c r="BY3" s="166"/>
      <c r="BZ3" s="166"/>
      <c r="CA3" s="166"/>
      <c r="CB3" s="165" t="s">
        <v>31</v>
      </c>
      <c r="CC3" s="166"/>
      <c r="CD3" s="166"/>
      <c r="CE3" s="166"/>
      <c r="CF3" s="22" t="s">
        <v>32</v>
      </c>
      <c r="CG3" s="23"/>
      <c r="CH3" s="23"/>
      <c r="CI3" s="23"/>
      <c r="CJ3" s="17" t="s">
        <v>33</v>
      </c>
      <c r="CK3" s="24" t="s">
        <v>34</v>
      </c>
      <c r="CL3" s="24" t="s">
        <v>35</v>
      </c>
      <c r="CM3" s="24" t="s">
        <v>36</v>
      </c>
      <c r="CN3" s="24" t="s">
        <v>37</v>
      </c>
      <c r="CO3" s="24" t="s">
        <v>38</v>
      </c>
    </row>
    <row r="4" spans="1:93" ht="12.75">
      <c r="A4" s="7" t="s">
        <v>39</v>
      </c>
      <c r="B4" s="7" t="s">
        <v>40</v>
      </c>
      <c r="C4" s="27" t="s">
        <v>41</v>
      </c>
      <c r="D4" s="27" t="s">
        <v>42</v>
      </c>
      <c r="E4" s="28">
        <v>1.1</v>
      </c>
      <c r="F4" s="29">
        <v>1.2</v>
      </c>
      <c r="G4" s="30">
        <v>1.3</v>
      </c>
      <c r="H4" s="31">
        <v>1.4</v>
      </c>
      <c r="I4" s="32">
        <v>2.1</v>
      </c>
      <c r="J4" s="32">
        <v>2.2</v>
      </c>
      <c r="K4" s="32">
        <v>2.3</v>
      </c>
      <c r="L4" s="32">
        <v>2.4</v>
      </c>
      <c r="M4" s="33">
        <v>3.1</v>
      </c>
      <c r="N4" s="33">
        <v>3.2</v>
      </c>
      <c r="O4" s="34">
        <v>3.3</v>
      </c>
      <c r="P4" s="34">
        <v>3.4</v>
      </c>
      <c r="Q4" s="34">
        <v>4.1</v>
      </c>
      <c r="R4" s="9">
        <v>4.2</v>
      </c>
      <c r="S4" s="9">
        <v>4.3</v>
      </c>
      <c r="T4" s="9">
        <v>4.4</v>
      </c>
      <c r="U4" s="9">
        <v>5.1</v>
      </c>
      <c r="V4" s="9">
        <v>5.2</v>
      </c>
      <c r="W4" s="9">
        <v>5.3</v>
      </c>
      <c r="X4" s="35">
        <v>5.4</v>
      </c>
      <c r="Y4" s="36" t="s">
        <v>43</v>
      </c>
      <c r="Z4" s="37">
        <v>1.1</v>
      </c>
      <c r="AA4" s="38">
        <v>1.2</v>
      </c>
      <c r="AB4" s="39">
        <v>1.3</v>
      </c>
      <c r="AC4" s="40">
        <v>1.4</v>
      </c>
      <c r="AD4" s="41">
        <v>2.1</v>
      </c>
      <c r="AE4" s="41">
        <v>2.2</v>
      </c>
      <c r="AF4" s="41">
        <v>2.3</v>
      </c>
      <c r="AG4" s="41">
        <v>2.4</v>
      </c>
      <c r="AH4" s="42">
        <v>3.1</v>
      </c>
      <c r="AI4" s="42">
        <v>3.2</v>
      </c>
      <c r="AJ4" s="43">
        <v>3.3</v>
      </c>
      <c r="AK4" s="43">
        <v>3.4</v>
      </c>
      <c r="AL4" s="43">
        <v>4.1</v>
      </c>
      <c r="AM4" s="44">
        <v>4.2</v>
      </c>
      <c r="AN4" s="44">
        <v>4.3</v>
      </c>
      <c r="AO4" s="44">
        <v>4.4</v>
      </c>
      <c r="AP4" s="44">
        <v>5.1</v>
      </c>
      <c r="AQ4" s="44">
        <v>5.2</v>
      </c>
      <c r="AR4" s="44">
        <v>5.3</v>
      </c>
      <c r="AS4" s="45">
        <v>5.4</v>
      </c>
      <c r="AT4" s="36" t="s">
        <v>43</v>
      </c>
      <c r="AU4" s="46">
        <v>1.1</v>
      </c>
      <c r="AV4" s="47">
        <v>1.2</v>
      </c>
      <c r="AW4" s="48">
        <v>1.3</v>
      </c>
      <c r="AX4" s="49">
        <v>1.4</v>
      </c>
      <c r="AY4" s="50">
        <v>2.1</v>
      </c>
      <c r="AZ4" s="50">
        <v>2.2</v>
      </c>
      <c r="BA4" s="50">
        <v>2.3</v>
      </c>
      <c r="BB4" s="50">
        <v>2.4</v>
      </c>
      <c r="BC4" s="51">
        <v>3.1</v>
      </c>
      <c r="BD4" s="51">
        <v>3.2</v>
      </c>
      <c r="BE4" s="52">
        <v>3.3</v>
      </c>
      <c r="BF4" s="52">
        <v>3.4</v>
      </c>
      <c r="BG4" s="52">
        <v>4.1</v>
      </c>
      <c r="BH4" s="53">
        <v>4.2</v>
      </c>
      <c r="BI4" s="53">
        <v>4.3</v>
      </c>
      <c r="BJ4" s="53">
        <v>4.4</v>
      </c>
      <c r="BK4" s="53">
        <v>5.1</v>
      </c>
      <c r="BL4" s="53">
        <v>5.2</v>
      </c>
      <c r="BM4" s="53">
        <v>5.3</v>
      </c>
      <c r="BN4" s="54">
        <v>5.4</v>
      </c>
      <c r="BO4" s="36" t="s">
        <v>43</v>
      </c>
      <c r="BP4" s="55">
        <v>1.1</v>
      </c>
      <c r="BQ4" s="56">
        <v>1.2</v>
      </c>
      <c r="BR4" s="57">
        <v>1.3</v>
      </c>
      <c r="BS4" s="58">
        <v>1.4</v>
      </c>
      <c r="BT4" s="59">
        <v>2.1</v>
      </c>
      <c r="BU4" s="59">
        <v>2.2</v>
      </c>
      <c r="BV4" s="59">
        <v>2.3</v>
      </c>
      <c r="BW4" s="59">
        <v>2.4</v>
      </c>
      <c r="BX4" s="60">
        <v>3.1</v>
      </c>
      <c r="BY4" s="60">
        <v>3.2</v>
      </c>
      <c r="BZ4" s="61">
        <v>3.3</v>
      </c>
      <c r="CA4" s="61">
        <v>3.4</v>
      </c>
      <c r="CB4" s="61">
        <v>4.1</v>
      </c>
      <c r="CC4" s="26">
        <v>4.2</v>
      </c>
      <c r="CD4" s="26">
        <v>4.3</v>
      </c>
      <c r="CE4" s="26">
        <v>4.4</v>
      </c>
      <c r="CF4" s="26">
        <v>5.1</v>
      </c>
      <c r="CG4" s="26">
        <v>5.2</v>
      </c>
      <c r="CH4" s="26">
        <v>5.3</v>
      </c>
      <c r="CI4" s="62">
        <v>5.4</v>
      </c>
      <c r="CJ4" s="36" t="s">
        <v>43</v>
      </c>
      <c r="CK4" s="24" t="s">
        <v>44</v>
      </c>
      <c r="CL4" s="24" t="s">
        <v>44</v>
      </c>
      <c r="CM4" s="24" t="s">
        <v>44</v>
      </c>
      <c r="CN4" s="24" t="s">
        <v>44</v>
      </c>
      <c r="CO4" s="24" t="s">
        <v>45</v>
      </c>
    </row>
    <row r="5" spans="3:93" ht="12.75" hidden="1">
      <c r="C5" s="27"/>
      <c r="D5" s="27"/>
      <c r="E5" s="28"/>
      <c r="F5" s="29"/>
      <c r="G5" s="30"/>
      <c r="H5" s="31"/>
      <c r="I5" s="32"/>
      <c r="J5" s="32"/>
      <c r="K5" s="32"/>
      <c r="L5" s="32"/>
      <c r="M5" s="33"/>
      <c r="N5" s="33"/>
      <c r="O5" s="34"/>
      <c r="P5" s="34"/>
      <c r="Q5" s="34"/>
      <c r="R5" s="9"/>
      <c r="S5" s="9"/>
      <c r="T5" s="9"/>
      <c r="U5" s="9"/>
      <c r="V5" s="9"/>
      <c r="W5" s="9"/>
      <c r="X5" s="35"/>
      <c r="Y5" s="36"/>
      <c r="Z5" s="37"/>
      <c r="AA5" s="38"/>
      <c r="AB5" s="39"/>
      <c r="AC5" s="40"/>
      <c r="AD5" s="41"/>
      <c r="AE5" s="41"/>
      <c r="AF5" s="41"/>
      <c r="AG5" s="41"/>
      <c r="AH5" s="42"/>
      <c r="AI5" s="42"/>
      <c r="AJ5" s="43"/>
      <c r="AK5" s="43"/>
      <c r="AL5" s="43"/>
      <c r="AM5" s="44"/>
      <c r="AN5" s="44"/>
      <c r="AO5" s="44"/>
      <c r="AP5" s="44"/>
      <c r="AQ5" s="44"/>
      <c r="AR5" s="44"/>
      <c r="AS5" s="45"/>
      <c r="AT5" s="36"/>
      <c r="AU5" s="46"/>
      <c r="AV5" s="47"/>
      <c r="AW5" s="48"/>
      <c r="AX5" s="49"/>
      <c r="AY5" s="50"/>
      <c r="AZ5" s="50"/>
      <c r="BA5" s="50"/>
      <c r="BB5" s="50"/>
      <c r="BC5" s="51"/>
      <c r="BD5" s="51"/>
      <c r="BE5" s="52"/>
      <c r="BF5" s="52"/>
      <c r="BG5" s="52"/>
      <c r="BH5" s="53"/>
      <c r="BI5" s="53"/>
      <c r="BJ5" s="53"/>
      <c r="BK5" s="53"/>
      <c r="BL5" s="53"/>
      <c r="BM5" s="53"/>
      <c r="BN5" s="54"/>
      <c r="BO5" s="36"/>
      <c r="BP5" s="55"/>
      <c r="BQ5" s="56"/>
      <c r="BR5" s="57"/>
      <c r="BS5" s="58"/>
      <c r="BT5" s="59"/>
      <c r="BU5" s="59"/>
      <c r="BV5" s="59"/>
      <c r="BW5" s="59"/>
      <c r="BX5" s="60"/>
      <c r="BY5" s="60"/>
      <c r="BZ5" s="61"/>
      <c r="CA5" s="61"/>
      <c r="CB5" s="61"/>
      <c r="CC5" s="26"/>
      <c r="CD5" s="26"/>
      <c r="CE5" s="26"/>
      <c r="CF5" s="26"/>
      <c r="CG5" s="26"/>
      <c r="CH5" s="26"/>
      <c r="CI5" s="62"/>
      <c r="CJ5" s="36"/>
      <c r="CK5" s="24"/>
      <c r="CL5" s="24"/>
      <c r="CM5" s="24"/>
      <c r="CN5" s="24"/>
      <c r="CO5" s="24"/>
    </row>
    <row r="6" spans="1:93" ht="12.75" hidden="1">
      <c r="A6" s="79" t="s">
        <v>46</v>
      </c>
      <c r="B6" s="80">
        <v>40824</v>
      </c>
      <c r="C6" s="79" t="s">
        <v>50</v>
      </c>
      <c r="D6" s="81" t="s">
        <v>51</v>
      </c>
      <c r="E6" s="82"/>
      <c r="F6" s="83"/>
      <c r="G6" s="84"/>
      <c r="H6" s="84"/>
      <c r="I6" s="83"/>
      <c r="J6" s="83"/>
      <c r="K6" s="83"/>
      <c r="L6" s="83"/>
      <c r="M6" s="85"/>
      <c r="N6" s="85"/>
      <c r="O6" s="83"/>
      <c r="P6" s="83"/>
      <c r="Q6" s="83"/>
      <c r="R6" s="79"/>
      <c r="S6" s="79"/>
      <c r="T6" s="79"/>
      <c r="U6" s="79"/>
      <c r="V6" s="79"/>
      <c r="W6" s="79"/>
      <c r="X6" s="86"/>
      <c r="Y6" s="79">
        <f>SUM(E6:X6)</f>
        <v>0</v>
      </c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6"/>
      <c r="AT6" s="79">
        <f>SUM(Z6:AS6)</f>
        <v>0</v>
      </c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6"/>
      <c r="BO6" s="79">
        <f>SUM(AU6:BN6)</f>
        <v>0</v>
      </c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86"/>
      <c r="CJ6" s="79">
        <f>SUM(BP6:CI6)</f>
        <v>0</v>
      </c>
      <c r="CK6" s="79">
        <f>SUM(SUM(E6:H6)*1,SUM(I6:L6)*2,SUM(M6:P6)*3,SUM(Q6:T6)*4,SUM(U6:X6)*5)</f>
        <v>0</v>
      </c>
      <c r="CL6" s="79">
        <f>SUM(SUM(Z6:AC6)*1,SUM(AD6:AG6)*2,SUM(AH6:AK6)*3,SUM(AL6:AO6)*4,SUM(AP6:AS6)*5)</f>
        <v>0</v>
      </c>
      <c r="CM6" s="79">
        <f>SUM(SUM(AU6:AX6)*1,SUM(AY6:BB6)*2,SUM(BC6:BF6)*3,SUM(BG6:BJ6)*4,SUM(BK6:BN6)*5)</f>
        <v>0</v>
      </c>
      <c r="CN6" s="79">
        <f>SUM(SUM(BP6:BS6)*1,SUM(BT6:BW6)*2,SUM(BX6:CA6)*3,SUM(CB6:CE6)*4,SUM(CF6:CI6)*5)</f>
        <v>0</v>
      </c>
      <c r="CO6" s="79">
        <f>SUM(CK6,CL6,CM6,CN6)</f>
        <v>0</v>
      </c>
    </row>
    <row r="7" spans="4:17" ht="12.75" hidden="1">
      <c r="D7" s="71"/>
      <c r="E7" s="64"/>
      <c r="F7" s="65"/>
      <c r="G7" s="66"/>
      <c r="H7" s="67"/>
      <c r="I7" s="68"/>
      <c r="J7" s="68"/>
      <c r="K7" s="68"/>
      <c r="L7" s="68"/>
      <c r="M7" s="69"/>
      <c r="N7" s="69"/>
      <c r="O7" s="65"/>
      <c r="P7" s="65"/>
      <c r="Q7" s="65"/>
    </row>
    <row r="8" spans="1:93" ht="12.75" hidden="1">
      <c r="A8" s="87" t="s">
        <v>47</v>
      </c>
      <c r="B8" s="88">
        <v>40824</v>
      </c>
      <c r="C8" s="87" t="s">
        <v>50</v>
      </c>
      <c r="D8" s="89" t="s">
        <v>51</v>
      </c>
      <c r="E8" s="90"/>
      <c r="F8" s="91"/>
      <c r="G8" s="92"/>
      <c r="H8" s="93"/>
      <c r="I8" s="94"/>
      <c r="J8" s="94"/>
      <c r="K8" s="94"/>
      <c r="L8" s="94"/>
      <c r="M8" s="95"/>
      <c r="N8" s="95"/>
      <c r="O8" s="91"/>
      <c r="P8" s="91"/>
      <c r="Q8" s="91"/>
      <c r="R8" s="87"/>
      <c r="S8" s="87"/>
      <c r="T8" s="87"/>
      <c r="U8" s="87"/>
      <c r="V8" s="87"/>
      <c r="W8" s="87"/>
      <c r="X8" s="96"/>
      <c r="Y8" s="87">
        <f>SUM(E8:X8)</f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96"/>
      <c r="AT8" s="87">
        <f>SUM(Z8:AS8)</f>
        <v>0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96"/>
      <c r="BO8" s="87">
        <f>SUM(AU8:BN8)</f>
        <v>0</v>
      </c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96"/>
      <c r="CJ8" s="87">
        <f>SUM(BP8:CI8)</f>
        <v>0</v>
      </c>
      <c r="CK8" s="87">
        <f>SUM(SUM(E8:H8)*1,SUM(I8:L8)*2,SUM(M8:P8)*3,SUM(Q8:T8)*4,SUM(U8:X8)*5)</f>
        <v>0</v>
      </c>
      <c r="CL8" s="87">
        <f>SUM(SUM(Z8:AC8)*1,SUM(AD8:AG8)*2,SUM(AH8:AK8)*3,SUM(AL8:AO8)*4,SUM(AP8:AS8)*5)</f>
        <v>0</v>
      </c>
      <c r="CM8" s="87">
        <f>SUM(SUM(AU8:AX8)*1,SUM(AY8:BB8)*2,SUM(BC8:BF8)*3,SUM(BG8:BJ8)*4,SUM(BK8:BN8)*5)</f>
        <v>0</v>
      </c>
      <c r="CN8" s="87">
        <f>SUM(SUM(BP8:BS8)*1,SUM(BT8:BW8)*2,SUM(BX8:CA8)*3,SUM(CB8:CE8)*4,SUM(CF8:CI8)*5)</f>
        <v>0</v>
      </c>
      <c r="CO8" s="87">
        <f>SUM(CK8,CL8,CM8,CN8)</f>
        <v>0</v>
      </c>
    </row>
    <row r="9" spans="3:17" ht="15.75" hidden="1">
      <c r="C9" s="72"/>
      <c r="D9" s="73"/>
      <c r="E9" s="64"/>
      <c r="F9" s="65"/>
      <c r="G9" s="66"/>
      <c r="H9" s="67"/>
      <c r="I9" s="68"/>
      <c r="J9" s="68"/>
      <c r="K9" s="68"/>
      <c r="L9" s="68"/>
      <c r="M9" s="69"/>
      <c r="N9" s="69"/>
      <c r="O9" s="65"/>
      <c r="P9" s="65"/>
      <c r="Q9" s="65"/>
    </row>
    <row r="10" spans="1:93" s="122" customFormat="1" ht="12.75">
      <c r="A10" s="122" t="s">
        <v>48</v>
      </c>
      <c r="B10" s="98">
        <v>39504</v>
      </c>
      <c r="C10" s="7" t="s">
        <v>73</v>
      </c>
      <c r="D10" t="s">
        <v>74</v>
      </c>
      <c r="E10" s="123">
        <v>0</v>
      </c>
      <c r="F10" s="124">
        <v>0</v>
      </c>
      <c r="G10" s="125">
        <v>2</v>
      </c>
      <c r="H10" s="125">
        <v>1</v>
      </c>
      <c r="I10" s="124">
        <v>2</v>
      </c>
      <c r="J10" s="124">
        <v>0</v>
      </c>
      <c r="K10" s="124">
        <v>0</v>
      </c>
      <c r="L10" s="124">
        <v>2</v>
      </c>
      <c r="M10" s="126">
        <v>1</v>
      </c>
      <c r="N10" s="126">
        <v>2</v>
      </c>
      <c r="O10" s="124">
        <v>1</v>
      </c>
      <c r="P10" s="124">
        <v>0</v>
      </c>
      <c r="Q10" s="124">
        <v>0</v>
      </c>
      <c r="R10" s="122">
        <v>0</v>
      </c>
      <c r="S10" s="122">
        <v>2</v>
      </c>
      <c r="T10" s="122">
        <v>2</v>
      </c>
      <c r="U10" s="122">
        <v>0</v>
      </c>
      <c r="V10" s="122">
        <v>0</v>
      </c>
      <c r="W10" s="122">
        <v>0</v>
      </c>
      <c r="X10" s="127">
        <v>1</v>
      </c>
      <c r="Y10" s="122">
        <f>SUM(E10:X10)</f>
        <v>16</v>
      </c>
      <c r="Z10" s="122">
        <v>0</v>
      </c>
      <c r="AA10" s="122">
        <v>0</v>
      </c>
      <c r="AB10" s="122">
        <v>1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>
        <v>1</v>
      </c>
      <c r="AI10" s="122">
        <v>1</v>
      </c>
      <c r="AJ10" s="122">
        <v>0</v>
      </c>
      <c r="AK10" s="122">
        <v>0</v>
      </c>
      <c r="AL10" s="122">
        <v>0</v>
      </c>
      <c r="AM10" s="122">
        <v>0</v>
      </c>
      <c r="AN10" s="122">
        <v>2</v>
      </c>
      <c r="AO10" s="122">
        <v>0</v>
      </c>
      <c r="AP10" s="122">
        <v>0</v>
      </c>
      <c r="AQ10" s="122">
        <v>0</v>
      </c>
      <c r="AR10" s="122">
        <v>0</v>
      </c>
      <c r="AS10" s="127">
        <v>0</v>
      </c>
      <c r="AT10" s="122">
        <f>SUM(Z10:AS10)</f>
        <v>5</v>
      </c>
      <c r="AU10" s="122">
        <v>1</v>
      </c>
      <c r="AV10" s="122">
        <v>0</v>
      </c>
      <c r="AW10" s="122">
        <v>0</v>
      </c>
      <c r="AX10" s="122">
        <v>2</v>
      </c>
      <c r="AY10" s="122">
        <v>0</v>
      </c>
      <c r="AZ10" s="122">
        <v>1</v>
      </c>
      <c r="BA10" s="122">
        <v>0</v>
      </c>
      <c r="BB10" s="122">
        <v>2</v>
      </c>
      <c r="BC10" s="122">
        <v>1</v>
      </c>
      <c r="BD10" s="122">
        <v>2</v>
      </c>
      <c r="BE10" s="122">
        <v>2</v>
      </c>
      <c r="BF10" s="122">
        <v>2</v>
      </c>
      <c r="BG10" s="122">
        <v>1</v>
      </c>
      <c r="BH10" s="122">
        <v>0</v>
      </c>
      <c r="BI10" s="122">
        <v>0</v>
      </c>
      <c r="BJ10" s="122">
        <v>0</v>
      </c>
      <c r="BK10" s="122">
        <v>1</v>
      </c>
      <c r="BL10" s="122">
        <v>1</v>
      </c>
      <c r="BM10" s="122">
        <v>0</v>
      </c>
      <c r="BN10" s="127">
        <v>0</v>
      </c>
      <c r="BO10" s="122">
        <f>SUM(AU10:BN10)</f>
        <v>16</v>
      </c>
      <c r="BP10" s="122">
        <v>1</v>
      </c>
      <c r="BQ10" s="122">
        <v>0</v>
      </c>
      <c r="BR10" s="122">
        <v>1</v>
      </c>
      <c r="BS10" s="122">
        <v>0</v>
      </c>
      <c r="BT10" s="122">
        <v>0</v>
      </c>
      <c r="BU10" s="122">
        <v>2</v>
      </c>
      <c r="BV10" s="122">
        <v>0</v>
      </c>
      <c r="BW10" s="122">
        <v>2</v>
      </c>
      <c r="BX10" s="122">
        <v>0</v>
      </c>
      <c r="BY10" s="122">
        <v>1</v>
      </c>
      <c r="BZ10" s="122">
        <v>0</v>
      </c>
      <c r="CA10" s="122">
        <v>0</v>
      </c>
      <c r="CB10" s="122">
        <v>2</v>
      </c>
      <c r="CC10" s="122">
        <v>2</v>
      </c>
      <c r="CD10" s="122">
        <v>0</v>
      </c>
      <c r="CE10" s="122">
        <v>0</v>
      </c>
      <c r="CF10" s="122">
        <v>2</v>
      </c>
      <c r="CG10" s="122">
        <v>2</v>
      </c>
      <c r="CH10" s="122">
        <v>1</v>
      </c>
      <c r="CI10" s="127">
        <v>1</v>
      </c>
      <c r="CJ10" s="122">
        <f>SUM(BP10:CI10)</f>
        <v>17</v>
      </c>
      <c r="CK10" s="122">
        <f>SUM(SUM(E10:H10)*1,SUM(I10:L10)*2,SUM(M10:P10)*3,SUM(Q10:T10)*4,SUM(U10:X10)*5)</f>
        <v>44</v>
      </c>
      <c r="CL10" s="122">
        <f>SUM(SUM(Z10:AC10)*1,SUM(AD10:AG10)*2,SUM(AH10:AK10)*3,SUM(AL10:AO10)*4,SUM(AP10:AS10)*5)</f>
        <v>15</v>
      </c>
      <c r="CM10" s="122">
        <f>SUM(SUM(AU10:AX10)*1,SUM(AY10:BB10)*2,SUM(BC10:BF10)*3,SUM(BG10:BJ10)*4,SUM(BK10:BN10)*5)</f>
        <v>44</v>
      </c>
      <c r="CN10" s="122">
        <f>SUM(SUM(BP10:BS10)*1,SUM(BT10:BW10)*2,SUM(BX10:CA10)*3,SUM(CB10:CE10)*4,SUM(CF10:CI10)*5)</f>
        <v>59</v>
      </c>
      <c r="CO10" s="122">
        <f>SUM(CK10,CL10,CM10,CN10)</f>
        <v>162</v>
      </c>
    </row>
    <row r="11" spans="1:93" ht="12.75">
      <c r="A11" s="7" t="s">
        <v>63</v>
      </c>
      <c r="B11" s="98">
        <v>39504</v>
      </c>
      <c r="C11" s="7" t="s">
        <v>71</v>
      </c>
      <c r="D11" s="121" t="s">
        <v>72</v>
      </c>
      <c r="E11" s="70">
        <v>0</v>
      </c>
      <c r="F11" s="65">
        <v>0</v>
      </c>
      <c r="G11" s="66">
        <v>2</v>
      </c>
      <c r="H11" s="67">
        <v>1</v>
      </c>
      <c r="I11" s="68">
        <v>2</v>
      </c>
      <c r="J11" s="68">
        <v>0</v>
      </c>
      <c r="K11" s="68">
        <v>0</v>
      </c>
      <c r="L11" s="68">
        <v>2</v>
      </c>
      <c r="M11" s="69">
        <v>2</v>
      </c>
      <c r="N11" s="69">
        <v>2</v>
      </c>
      <c r="O11" s="65">
        <v>0</v>
      </c>
      <c r="P11" s="65">
        <v>0</v>
      </c>
      <c r="Q11" s="65">
        <v>0</v>
      </c>
      <c r="R11" s="7">
        <v>1</v>
      </c>
      <c r="S11" s="7">
        <v>2</v>
      </c>
      <c r="T11" s="7">
        <v>2</v>
      </c>
      <c r="U11" s="7">
        <v>0</v>
      </c>
      <c r="V11" s="7">
        <v>0</v>
      </c>
      <c r="W11" s="7">
        <v>0</v>
      </c>
      <c r="X11" s="8">
        <v>0</v>
      </c>
      <c r="Y11" s="9">
        <f>SUM(E11:X11)</f>
        <v>16</v>
      </c>
      <c r="Z11" s="7">
        <v>2</v>
      </c>
      <c r="AA11" s="7">
        <v>0</v>
      </c>
      <c r="AB11" s="7">
        <v>1</v>
      </c>
      <c r="AC11" s="7">
        <v>0</v>
      </c>
      <c r="AD11" s="7">
        <v>2</v>
      </c>
      <c r="AE11" s="7">
        <v>0</v>
      </c>
      <c r="AF11" s="7">
        <v>0</v>
      </c>
      <c r="AG11" s="7">
        <v>0</v>
      </c>
      <c r="AH11" s="7">
        <v>1</v>
      </c>
      <c r="AI11" s="7">
        <v>1</v>
      </c>
      <c r="AJ11" s="7">
        <v>0</v>
      </c>
      <c r="AK11" s="7">
        <v>0</v>
      </c>
      <c r="AL11" s="7">
        <v>0</v>
      </c>
      <c r="AM11" s="7">
        <v>0</v>
      </c>
      <c r="AN11" s="7">
        <v>1</v>
      </c>
      <c r="AO11" s="7">
        <v>0</v>
      </c>
      <c r="AP11" s="7">
        <v>1</v>
      </c>
      <c r="AQ11" s="7">
        <v>0</v>
      </c>
      <c r="AR11" s="7">
        <v>0</v>
      </c>
      <c r="AS11" s="8">
        <v>0</v>
      </c>
      <c r="AT11" s="9">
        <f>SUM(Z11:AS11)</f>
        <v>9</v>
      </c>
      <c r="AU11" s="7">
        <v>1</v>
      </c>
      <c r="AV11" s="7">
        <v>0</v>
      </c>
      <c r="AW11" s="7">
        <v>1</v>
      </c>
      <c r="AX11" s="7">
        <v>1</v>
      </c>
      <c r="AY11" s="7">
        <v>2</v>
      </c>
      <c r="AZ11" s="7">
        <v>1</v>
      </c>
      <c r="BA11" s="7">
        <v>0</v>
      </c>
      <c r="BB11" s="7">
        <v>2</v>
      </c>
      <c r="BC11" s="7">
        <v>1</v>
      </c>
      <c r="BD11" s="7">
        <v>1</v>
      </c>
      <c r="BE11" s="7">
        <v>2</v>
      </c>
      <c r="BF11" s="7">
        <v>2</v>
      </c>
      <c r="BG11" s="7">
        <v>1</v>
      </c>
      <c r="BH11" s="7">
        <v>0</v>
      </c>
      <c r="BI11" s="7">
        <v>0</v>
      </c>
      <c r="BJ11" s="7">
        <v>0</v>
      </c>
      <c r="BK11" s="7">
        <v>1</v>
      </c>
      <c r="BL11" s="7">
        <v>0</v>
      </c>
      <c r="BM11" s="7">
        <v>0</v>
      </c>
      <c r="BN11" s="8">
        <v>0</v>
      </c>
      <c r="BO11" s="9">
        <f>SUM(AU11:BN11)</f>
        <v>16</v>
      </c>
      <c r="BP11" s="7">
        <v>1</v>
      </c>
      <c r="BQ11" s="7">
        <v>0</v>
      </c>
      <c r="BR11" s="7">
        <v>1</v>
      </c>
      <c r="BS11" s="7">
        <v>0</v>
      </c>
      <c r="BT11" s="7">
        <v>0</v>
      </c>
      <c r="BU11" s="7">
        <v>2</v>
      </c>
      <c r="BV11" s="7">
        <v>0</v>
      </c>
      <c r="BW11" s="7">
        <v>2</v>
      </c>
      <c r="BX11" s="7">
        <v>0</v>
      </c>
      <c r="BY11" s="7">
        <v>1</v>
      </c>
      <c r="BZ11" s="7">
        <v>0</v>
      </c>
      <c r="CA11" s="7">
        <v>0</v>
      </c>
      <c r="CB11" s="7">
        <v>2</v>
      </c>
      <c r="CC11" s="7">
        <v>2</v>
      </c>
      <c r="CD11" s="7">
        <v>0</v>
      </c>
      <c r="CE11" s="7">
        <v>0</v>
      </c>
      <c r="CF11" s="7">
        <v>2</v>
      </c>
      <c r="CG11" s="7">
        <v>2</v>
      </c>
      <c r="CH11" s="7">
        <v>2</v>
      </c>
      <c r="CI11" s="8">
        <v>1</v>
      </c>
      <c r="CJ11" s="9">
        <f>SUM(BP11:CI11)</f>
        <v>18</v>
      </c>
      <c r="CK11" s="9">
        <f>SUM(SUM(E11:H11)*1,SUM(I11:L11)*2,SUM(M11:P11)*3,SUM(Q11:T11)*4,SUM(U11:X11)*5)</f>
        <v>43</v>
      </c>
      <c r="CL11" s="9">
        <f>SUM(SUM(Z11:AC11)*1,SUM(AD11:AG11)*2,SUM(AH11:AK11)*3,SUM(AL11:AO11)*4,SUM(AP11:AS11)*5)</f>
        <v>22</v>
      </c>
      <c r="CM11" s="9">
        <f>SUM(SUM(AU11:AX11)*1,SUM(AY11:BB11)*2,SUM(BC11:BF11)*3,SUM(BG11:BJ11)*4,SUM(BK11:BN11)*5)</f>
        <v>40</v>
      </c>
      <c r="CN11" s="9">
        <f>SUM(SUM(BP11:BS11)*1,SUM(BT11:BW11)*2,SUM(BX11:CA11)*3,SUM(CB11:CE11)*4,SUM(CF11:CI11)*5)</f>
        <v>64</v>
      </c>
      <c r="CO11" s="9">
        <f>SUM(CK11,CL11,CM11,CN11)</f>
        <v>169</v>
      </c>
    </row>
    <row r="12" spans="1:93" ht="12.75">
      <c r="A12" s="7" t="s">
        <v>66</v>
      </c>
      <c r="B12" s="98">
        <v>39504</v>
      </c>
      <c r="C12" s="7" t="s">
        <v>73</v>
      </c>
      <c r="D12" t="s">
        <v>74</v>
      </c>
      <c r="E12" s="70">
        <v>0</v>
      </c>
      <c r="F12" s="65">
        <v>0</v>
      </c>
      <c r="G12" s="66">
        <v>2</v>
      </c>
      <c r="H12" s="67">
        <v>0</v>
      </c>
      <c r="I12" s="68">
        <v>2</v>
      </c>
      <c r="J12" s="68">
        <v>1</v>
      </c>
      <c r="K12" s="68">
        <v>0</v>
      </c>
      <c r="L12" s="68">
        <v>1</v>
      </c>
      <c r="M12" s="69">
        <v>1</v>
      </c>
      <c r="N12" s="69">
        <v>2</v>
      </c>
      <c r="O12" s="65">
        <v>1</v>
      </c>
      <c r="P12" s="65">
        <v>0</v>
      </c>
      <c r="Q12" s="65">
        <v>0</v>
      </c>
      <c r="R12" s="7">
        <v>0</v>
      </c>
      <c r="S12" s="7">
        <v>2</v>
      </c>
      <c r="T12" s="7">
        <v>1</v>
      </c>
      <c r="U12" s="7">
        <v>1</v>
      </c>
      <c r="V12" s="7">
        <v>0</v>
      </c>
      <c r="W12" s="7">
        <v>0</v>
      </c>
      <c r="X12" s="8">
        <v>1</v>
      </c>
      <c r="Y12" s="9">
        <f>SUM(E12:X12)</f>
        <v>15</v>
      </c>
      <c r="Z12" s="7">
        <v>0</v>
      </c>
      <c r="AA12" s="7">
        <v>0</v>
      </c>
      <c r="AB12" s="7">
        <v>2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1</v>
      </c>
      <c r="AI12" s="7">
        <v>1</v>
      </c>
      <c r="AJ12" s="7">
        <v>0</v>
      </c>
      <c r="AL12" s="7">
        <v>0</v>
      </c>
      <c r="AM12" s="7">
        <v>0</v>
      </c>
      <c r="AN12" s="7">
        <v>2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9">
        <f>SUM(Z12:AS12)</f>
        <v>6</v>
      </c>
      <c r="AU12" s="7">
        <v>1</v>
      </c>
      <c r="AV12" s="7">
        <v>0</v>
      </c>
      <c r="AW12" s="7">
        <v>0</v>
      </c>
      <c r="AX12" s="7">
        <v>2</v>
      </c>
      <c r="AY12" s="7">
        <v>0</v>
      </c>
      <c r="AZ12" s="7">
        <v>2</v>
      </c>
      <c r="BA12" s="7">
        <v>0</v>
      </c>
      <c r="BB12" s="7">
        <v>0</v>
      </c>
      <c r="BC12" s="7">
        <v>1</v>
      </c>
      <c r="BD12" s="7">
        <v>2</v>
      </c>
      <c r="BE12" s="7">
        <v>2</v>
      </c>
      <c r="BF12" s="7">
        <v>1</v>
      </c>
      <c r="BG12" s="7">
        <v>1</v>
      </c>
      <c r="BH12" s="7">
        <v>0</v>
      </c>
      <c r="BI12" s="7">
        <v>1</v>
      </c>
      <c r="BJ12" s="7">
        <v>0</v>
      </c>
      <c r="BK12" s="7">
        <v>1</v>
      </c>
      <c r="BL12" s="7">
        <v>1</v>
      </c>
      <c r="BM12" s="7">
        <v>0</v>
      </c>
      <c r="BN12" s="8">
        <v>0</v>
      </c>
      <c r="BO12" s="9">
        <f>SUM(AU12:BN12)</f>
        <v>15</v>
      </c>
      <c r="BP12" s="7">
        <v>0</v>
      </c>
      <c r="BQ12" s="7">
        <v>0</v>
      </c>
      <c r="BR12" s="7">
        <v>1</v>
      </c>
      <c r="BS12" s="7">
        <v>0</v>
      </c>
      <c r="BT12" s="7">
        <v>1</v>
      </c>
      <c r="BU12" s="7">
        <v>2</v>
      </c>
      <c r="BV12" s="7">
        <v>0</v>
      </c>
      <c r="BW12" s="7">
        <v>1</v>
      </c>
      <c r="BX12" s="7">
        <v>0</v>
      </c>
      <c r="BY12" s="7">
        <v>0</v>
      </c>
      <c r="BZ12" s="7">
        <v>0</v>
      </c>
      <c r="CA12" s="7">
        <v>0</v>
      </c>
      <c r="CB12" s="7">
        <v>2</v>
      </c>
      <c r="CC12" s="7">
        <v>2</v>
      </c>
      <c r="CD12" s="7">
        <v>0</v>
      </c>
      <c r="CE12" s="7">
        <v>0</v>
      </c>
      <c r="CF12" s="7">
        <v>2</v>
      </c>
      <c r="CG12" s="7">
        <v>1</v>
      </c>
      <c r="CH12" s="7">
        <v>1</v>
      </c>
      <c r="CI12" s="8">
        <v>2</v>
      </c>
      <c r="CJ12" s="9">
        <f>SUM(BP12:CI12)</f>
        <v>15</v>
      </c>
      <c r="CK12" s="9">
        <f>SUM(SUM(E12:H12)*1,SUM(I12:L12)*2,SUM(M12:P12)*3,SUM(Q12:T12)*4,SUM(U12:X12)*5)</f>
        <v>44</v>
      </c>
      <c r="CL12" s="9">
        <f>SUM(SUM(Z12:AC12)*1,SUM(AD12:AG12)*2,SUM(AH12:AK12)*3,SUM(AL12:AO12)*4,SUM(AP12:AS12)*5)</f>
        <v>16</v>
      </c>
      <c r="CM12" s="9">
        <f>SUM(SUM(AU12:AX12)*1,SUM(AY12:BB12)*2,SUM(BC12:BF12)*3,SUM(BG12:BJ12)*4,SUM(BK12:BN12)*5)</f>
        <v>43</v>
      </c>
      <c r="CN12" s="9">
        <f>SUM(SUM(BP12:BS12)*1,SUM(BT12:BW12)*2,SUM(BX12:CA12)*3,SUM(CB12:CE12)*4,SUM(CF12:CI12)*5)</f>
        <v>55</v>
      </c>
      <c r="CO12" s="9">
        <f>SUM(CK12,CL12,CM12,CN12)</f>
        <v>158</v>
      </c>
    </row>
    <row r="13" spans="5:17" ht="12">
      <c r="E13" s="64"/>
      <c r="F13" s="65"/>
      <c r="G13" s="66"/>
      <c r="H13" s="67"/>
      <c r="I13" s="68"/>
      <c r="J13" s="68"/>
      <c r="K13" s="68"/>
      <c r="L13" s="68"/>
      <c r="M13" s="69"/>
      <c r="N13" s="69"/>
      <c r="O13" s="65"/>
      <c r="P13" s="65"/>
      <c r="Q13" s="65"/>
    </row>
    <row r="15" spans="5:93" ht="12">
      <c r="E15" s="70"/>
      <c r="F15" s="65"/>
      <c r="G15" s="66"/>
      <c r="H15" s="67"/>
      <c r="I15" s="68"/>
      <c r="J15" s="68"/>
      <c r="K15" s="68"/>
      <c r="L15" s="68"/>
      <c r="M15" s="69"/>
      <c r="N15" s="69"/>
      <c r="O15" s="65"/>
      <c r="P15" s="65"/>
      <c r="Q15" s="65"/>
      <c r="Y15" s="9">
        <f>SUM(E15:X15)</f>
        <v>0</v>
      </c>
      <c r="AT15" s="9">
        <f>SUM(Z15:AS15)</f>
        <v>0</v>
      </c>
      <c r="BO15" s="9">
        <f>SUM(AU15:BN15)</f>
        <v>0</v>
      </c>
      <c r="CJ15" s="9">
        <f>SUM(BP15:CI15)</f>
        <v>0</v>
      </c>
      <c r="CK15" s="9">
        <f>SUM(SUM(E15:H15)*1,SUM(I15:L15)*2,SUM(M15:P15)*3,SUM(Q15:T15)*4,SUM(U15:X15)*5)</f>
        <v>0</v>
      </c>
      <c r="CL15" s="9">
        <f>SUM(SUM(Z15:AC15)*1,SUM(AD15:AG15)*2,SUM(AH15:AK15)*3,SUM(AL15:AO15)*4,SUM(AP15:AS15)*5)</f>
        <v>0</v>
      </c>
      <c r="CM15" s="9">
        <f>SUM(SUM(AU15:AX15)*1,SUM(AY15:BB15)*2,SUM(BC15:BF15)*3,SUM(BG15:BJ15)*4,SUM(BK15:BN15)*5)</f>
        <v>0</v>
      </c>
      <c r="CN15" s="9">
        <f>SUM(SUM(BP15:BS15)*1,SUM(BT15:BW15)*2,SUM(BX15:CA15)*3,SUM(CB15:CE15)*4,SUM(CF15:CI15)*5)</f>
        <v>0</v>
      </c>
      <c r="CO15" s="9">
        <f>SUM(CK15,CL15,CM15,CN15)</f>
        <v>0</v>
      </c>
    </row>
    <row r="17" spans="3:17" ht="15.75">
      <c r="C17" s="72"/>
      <c r="D17" s="74"/>
      <c r="E17" s="64"/>
      <c r="F17" s="65"/>
      <c r="G17" s="66"/>
      <c r="H17" s="66"/>
      <c r="I17" s="65"/>
      <c r="J17" s="65"/>
      <c r="K17" s="65"/>
      <c r="L17" s="65"/>
      <c r="M17" s="69"/>
      <c r="N17" s="69"/>
      <c r="O17" s="65"/>
      <c r="P17" s="65"/>
      <c r="Q17" s="65"/>
    </row>
    <row r="18" spans="5:17" ht="12">
      <c r="E18" s="64"/>
      <c r="F18" s="65"/>
      <c r="G18" s="66"/>
      <c r="H18" s="66"/>
      <c r="I18" s="65"/>
      <c r="J18" s="65"/>
      <c r="K18" s="65"/>
      <c r="L18" s="65"/>
      <c r="M18" s="69"/>
      <c r="N18" s="69"/>
      <c r="O18" s="65"/>
      <c r="P18" s="65"/>
      <c r="Q18" s="65"/>
    </row>
    <row r="19" spans="5:17" ht="12">
      <c r="E19" s="64"/>
      <c r="F19" s="65"/>
      <c r="G19" s="66"/>
      <c r="H19" s="67"/>
      <c r="I19" s="68"/>
      <c r="J19" s="68"/>
      <c r="K19" s="68"/>
      <c r="L19" s="68"/>
      <c r="M19" s="69"/>
      <c r="N19" s="69"/>
      <c r="O19" s="65"/>
      <c r="P19" s="65"/>
      <c r="Q19" s="65"/>
    </row>
    <row r="20" spans="4:17" ht="12.75">
      <c r="D20" s="73"/>
      <c r="E20" s="64"/>
      <c r="F20" s="65"/>
      <c r="G20" s="66"/>
      <c r="H20" s="67"/>
      <c r="I20" s="68"/>
      <c r="J20" s="68"/>
      <c r="K20" s="68"/>
      <c r="L20" s="68"/>
      <c r="M20" s="69"/>
      <c r="N20" s="69"/>
      <c r="O20" s="65"/>
      <c r="P20" s="65"/>
      <c r="Q20" s="65"/>
    </row>
    <row r="21" spans="4:17" ht="12.75">
      <c r="D21" s="71"/>
      <c r="E21" s="64"/>
      <c r="F21" s="65"/>
      <c r="G21" s="66"/>
      <c r="H21" s="66"/>
      <c r="I21" s="65"/>
      <c r="J21" s="65"/>
      <c r="K21" s="65"/>
      <c r="L21" s="65"/>
      <c r="M21" s="69"/>
      <c r="N21" s="69"/>
      <c r="O21" s="65"/>
      <c r="P21" s="65"/>
      <c r="Q21" s="65"/>
    </row>
    <row r="22" spans="4:17" ht="12.75">
      <c r="D22" s="63"/>
      <c r="E22" s="64"/>
      <c r="F22" s="65"/>
      <c r="G22" s="66"/>
      <c r="H22" s="67"/>
      <c r="I22" s="68"/>
      <c r="J22" s="68"/>
      <c r="K22" s="68"/>
      <c r="L22" s="68"/>
      <c r="M22" s="69"/>
      <c r="N22" s="69"/>
      <c r="O22" s="65"/>
      <c r="P22" s="65"/>
      <c r="Q22" s="65"/>
    </row>
    <row r="23" spans="4:17" ht="12.75">
      <c r="D23" s="74"/>
      <c r="E23" s="64"/>
      <c r="F23" s="65"/>
      <c r="G23" s="66"/>
      <c r="H23" s="66"/>
      <c r="I23" s="65"/>
      <c r="J23" s="65"/>
      <c r="K23" s="65"/>
      <c r="L23" s="65"/>
      <c r="M23" s="69"/>
      <c r="N23" s="69"/>
      <c r="O23" s="65"/>
      <c r="P23" s="65"/>
      <c r="Q23" s="65"/>
    </row>
    <row r="24" spans="4:17" ht="12.75">
      <c r="D24" s="73"/>
      <c r="E24" s="64"/>
      <c r="F24" s="65"/>
      <c r="G24" s="66"/>
      <c r="H24" s="67"/>
      <c r="I24" s="68"/>
      <c r="J24" s="68"/>
      <c r="K24" s="68"/>
      <c r="L24" s="68"/>
      <c r="M24" s="69"/>
      <c r="N24" s="69"/>
      <c r="O24" s="65"/>
      <c r="P24" s="65"/>
      <c r="Q24" s="65"/>
    </row>
    <row r="25" spans="3:17" ht="15.75">
      <c r="C25" s="72"/>
      <c r="E25" s="64"/>
      <c r="F25" s="65"/>
      <c r="G25" s="66"/>
      <c r="H25" s="66"/>
      <c r="I25" s="65"/>
      <c r="J25" s="65"/>
      <c r="K25" s="65"/>
      <c r="L25" s="65"/>
      <c r="M25" s="69"/>
      <c r="N25" s="69"/>
      <c r="O25" s="65"/>
      <c r="P25" s="65"/>
      <c r="Q25" s="65"/>
    </row>
    <row r="26" spans="3:17" ht="15.75">
      <c r="C26" s="72"/>
      <c r="D26" s="73"/>
      <c r="E26" s="64"/>
      <c r="F26" s="65"/>
      <c r="G26" s="66"/>
      <c r="H26" s="67"/>
      <c r="I26" s="68"/>
      <c r="J26" s="68"/>
      <c r="K26" s="68"/>
      <c r="L26" s="68"/>
      <c r="M26" s="69"/>
      <c r="N26" s="69"/>
      <c r="O26" s="65"/>
      <c r="P26" s="65"/>
      <c r="Q26" s="65"/>
    </row>
    <row r="27" spans="5:93" ht="12">
      <c r="E27" s="64"/>
      <c r="F27" s="65"/>
      <c r="G27" s="66"/>
      <c r="H27" s="67"/>
      <c r="I27" s="68"/>
      <c r="J27" s="68"/>
      <c r="K27" s="68"/>
      <c r="L27" s="68"/>
      <c r="M27" s="69"/>
      <c r="N27" s="69"/>
      <c r="O27" s="65"/>
      <c r="P27" s="65"/>
      <c r="Q27" s="65"/>
      <c r="Y27" s="9">
        <f aca="true" t="shared" si="0" ref="Y27:Y73">SUM(E27:X27)</f>
        <v>0</v>
      </c>
      <c r="AT27" s="9">
        <f aca="true" t="shared" si="1" ref="AT27:AT74">SUM(Z27:AS27)</f>
        <v>0</v>
      </c>
      <c r="BO27" s="9">
        <f aca="true" t="shared" si="2" ref="BO27:BO74">SUM(AU27:BN27)</f>
        <v>0</v>
      </c>
      <c r="CJ27" s="9">
        <f aca="true" t="shared" si="3" ref="CJ27:CJ74">SUM(BP27:CI27)</f>
        <v>0</v>
      </c>
      <c r="CK27" s="9">
        <f aca="true" t="shared" si="4" ref="CK27:CK64">SUM(SUM(E27:H27)*1,SUM(I27:L27)*2,SUM(M27:P27)*3,SUM(Q27:T27)*4,SUM(U27:X27)*5)</f>
        <v>0</v>
      </c>
      <c r="CL27" s="9">
        <f aca="true" t="shared" si="5" ref="CL27:CL74">SUM(SUM(Z27:AC27)*1,SUM(AD27:AG27)*2,SUM(AH27:AK27)*3,SUM(AL27:AO27)*4,SUM(AP27:AS27)*5)</f>
        <v>0</v>
      </c>
      <c r="CM27" s="9">
        <f aca="true" t="shared" si="6" ref="CM27:CM74">SUM(SUM(AU27:AX27)*1,SUM(AY27:BB27)*2,SUM(BC27:BF27)*3,SUM(BG27:BJ27)*4,SUM(BK27:BN27)*5)</f>
        <v>0</v>
      </c>
      <c r="CN27" s="9">
        <f aca="true" t="shared" si="7" ref="CN27:CN74">SUM(SUM(BP27:BS27)*1,SUM(BT27:BW27)*2,SUM(BX27:CA27)*3,SUM(CB27:CE27)*4,SUM(CF27:CI27)*5)</f>
        <v>0</v>
      </c>
      <c r="CO27" s="9">
        <f aca="true" t="shared" si="8" ref="CO27:CO74">SUM(CK27,CL27,CM27,CN27)</f>
        <v>0</v>
      </c>
    </row>
    <row r="28" spans="5:93" ht="12">
      <c r="E28" s="70"/>
      <c r="F28" s="65"/>
      <c r="G28" s="66"/>
      <c r="H28" s="67"/>
      <c r="I28" s="68"/>
      <c r="J28" s="68"/>
      <c r="K28" s="68"/>
      <c r="L28" s="68"/>
      <c r="M28" s="69"/>
      <c r="N28" s="69"/>
      <c r="O28" s="65"/>
      <c r="P28" s="65"/>
      <c r="Q28" s="65"/>
      <c r="Y28" s="9">
        <f t="shared" si="0"/>
        <v>0</v>
      </c>
      <c r="AT28" s="9">
        <f t="shared" si="1"/>
        <v>0</v>
      </c>
      <c r="BO28" s="9">
        <f t="shared" si="2"/>
        <v>0</v>
      </c>
      <c r="CJ28" s="9">
        <f t="shared" si="3"/>
        <v>0</v>
      </c>
      <c r="CK28" s="9">
        <f t="shared" si="4"/>
        <v>0</v>
      </c>
      <c r="CL28" s="9">
        <f t="shared" si="5"/>
        <v>0</v>
      </c>
      <c r="CM28" s="9">
        <f t="shared" si="6"/>
        <v>0</v>
      </c>
      <c r="CN28" s="9">
        <f t="shared" si="7"/>
        <v>0</v>
      </c>
      <c r="CO28" s="9">
        <f t="shared" si="8"/>
        <v>0</v>
      </c>
    </row>
    <row r="29" spans="5:93" ht="12">
      <c r="E29" s="70"/>
      <c r="F29" s="65"/>
      <c r="G29" s="66"/>
      <c r="H29" s="67"/>
      <c r="I29" s="68"/>
      <c r="J29" s="68"/>
      <c r="K29" s="68"/>
      <c r="L29" s="68"/>
      <c r="M29" s="69"/>
      <c r="N29" s="69"/>
      <c r="O29" s="65"/>
      <c r="P29" s="65"/>
      <c r="Q29" s="65"/>
      <c r="Y29" s="9">
        <f t="shared" si="0"/>
        <v>0</v>
      </c>
      <c r="AT29" s="9">
        <f t="shared" si="1"/>
        <v>0</v>
      </c>
      <c r="BO29" s="9">
        <f t="shared" si="2"/>
        <v>0</v>
      </c>
      <c r="CJ29" s="9">
        <f t="shared" si="3"/>
        <v>0</v>
      </c>
      <c r="CK29" s="9">
        <f t="shared" si="4"/>
        <v>0</v>
      </c>
      <c r="CL29" s="9">
        <f t="shared" si="5"/>
        <v>0</v>
      </c>
      <c r="CM29" s="9">
        <f t="shared" si="6"/>
        <v>0</v>
      </c>
      <c r="CN29" s="9">
        <f t="shared" si="7"/>
        <v>0</v>
      </c>
      <c r="CO29" s="9">
        <f t="shared" si="8"/>
        <v>0</v>
      </c>
    </row>
    <row r="30" spans="5:93" ht="12">
      <c r="E30" s="70"/>
      <c r="F30" s="65"/>
      <c r="G30" s="66"/>
      <c r="H30" s="67"/>
      <c r="I30" s="68"/>
      <c r="J30" s="68"/>
      <c r="K30" s="68"/>
      <c r="L30" s="68"/>
      <c r="M30" s="69"/>
      <c r="N30" s="69"/>
      <c r="O30" s="65"/>
      <c r="P30" s="65"/>
      <c r="Q30" s="65"/>
      <c r="Y30" s="9">
        <f t="shared" si="0"/>
        <v>0</v>
      </c>
      <c r="AT30" s="9">
        <f t="shared" si="1"/>
        <v>0</v>
      </c>
      <c r="BO30" s="9">
        <f t="shared" si="2"/>
        <v>0</v>
      </c>
      <c r="CJ30" s="9">
        <f t="shared" si="3"/>
        <v>0</v>
      </c>
      <c r="CK30" s="9">
        <f t="shared" si="4"/>
        <v>0</v>
      </c>
      <c r="CL30" s="9">
        <f t="shared" si="5"/>
        <v>0</v>
      </c>
      <c r="CM30" s="9">
        <f t="shared" si="6"/>
        <v>0</v>
      </c>
      <c r="CN30" s="9">
        <f t="shared" si="7"/>
        <v>0</v>
      </c>
      <c r="CO30" s="9">
        <f t="shared" si="8"/>
        <v>0</v>
      </c>
    </row>
    <row r="31" spans="5:93" ht="12">
      <c r="E31" s="70"/>
      <c r="F31" s="65"/>
      <c r="G31" s="66"/>
      <c r="H31" s="67"/>
      <c r="I31" s="68"/>
      <c r="J31" s="68"/>
      <c r="K31" s="68"/>
      <c r="L31" s="68"/>
      <c r="M31" s="69"/>
      <c r="N31" s="69"/>
      <c r="O31" s="65"/>
      <c r="P31" s="65"/>
      <c r="Q31" s="65"/>
      <c r="Y31" s="9">
        <f t="shared" si="0"/>
        <v>0</v>
      </c>
      <c r="AT31" s="9">
        <f t="shared" si="1"/>
        <v>0</v>
      </c>
      <c r="BO31" s="9">
        <f t="shared" si="2"/>
        <v>0</v>
      </c>
      <c r="CJ31" s="9">
        <f t="shared" si="3"/>
        <v>0</v>
      </c>
      <c r="CK31" s="9">
        <f t="shared" si="4"/>
        <v>0</v>
      </c>
      <c r="CL31" s="9">
        <f t="shared" si="5"/>
        <v>0</v>
      </c>
      <c r="CM31" s="9">
        <f t="shared" si="6"/>
        <v>0</v>
      </c>
      <c r="CN31" s="9">
        <f t="shared" si="7"/>
        <v>0</v>
      </c>
      <c r="CO31" s="9">
        <f t="shared" si="8"/>
        <v>0</v>
      </c>
    </row>
    <row r="32" spans="5:93" ht="12">
      <c r="E32" s="70"/>
      <c r="F32" s="65"/>
      <c r="G32" s="66"/>
      <c r="H32" s="67"/>
      <c r="I32" s="68"/>
      <c r="J32" s="68"/>
      <c r="K32" s="68"/>
      <c r="L32" s="68"/>
      <c r="M32" s="69"/>
      <c r="N32" s="69"/>
      <c r="O32" s="65"/>
      <c r="P32" s="65"/>
      <c r="Q32" s="65"/>
      <c r="Y32" s="9">
        <f t="shared" si="0"/>
        <v>0</v>
      </c>
      <c r="AT32" s="9">
        <f t="shared" si="1"/>
        <v>0</v>
      </c>
      <c r="BO32" s="9">
        <f t="shared" si="2"/>
        <v>0</v>
      </c>
      <c r="CJ32" s="9">
        <f t="shared" si="3"/>
        <v>0</v>
      </c>
      <c r="CK32" s="9">
        <f t="shared" si="4"/>
        <v>0</v>
      </c>
      <c r="CL32" s="9">
        <f t="shared" si="5"/>
        <v>0</v>
      </c>
      <c r="CM32" s="9">
        <f t="shared" si="6"/>
        <v>0</v>
      </c>
      <c r="CN32" s="9">
        <f t="shared" si="7"/>
        <v>0</v>
      </c>
      <c r="CO32" s="9">
        <f t="shared" si="8"/>
        <v>0</v>
      </c>
    </row>
    <row r="33" spans="5:93" ht="12">
      <c r="E33" s="70"/>
      <c r="F33" s="65"/>
      <c r="G33" s="66"/>
      <c r="H33" s="67"/>
      <c r="I33" s="68"/>
      <c r="J33" s="68"/>
      <c r="K33" s="68"/>
      <c r="L33" s="68"/>
      <c r="M33" s="69"/>
      <c r="N33" s="69"/>
      <c r="O33" s="65"/>
      <c r="P33" s="65"/>
      <c r="Q33" s="65"/>
      <c r="Y33" s="9">
        <f t="shared" si="0"/>
        <v>0</v>
      </c>
      <c r="AT33" s="9">
        <f t="shared" si="1"/>
        <v>0</v>
      </c>
      <c r="BO33" s="9">
        <f t="shared" si="2"/>
        <v>0</v>
      </c>
      <c r="CJ33" s="9">
        <f t="shared" si="3"/>
        <v>0</v>
      </c>
      <c r="CK33" s="9">
        <f t="shared" si="4"/>
        <v>0</v>
      </c>
      <c r="CL33" s="9">
        <f t="shared" si="5"/>
        <v>0</v>
      </c>
      <c r="CM33" s="9">
        <f t="shared" si="6"/>
        <v>0</v>
      </c>
      <c r="CN33" s="9">
        <f t="shared" si="7"/>
        <v>0</v>
      </c>
      <c r="CO33" s="9">
        <f t="shared" si="8"/>
        <v>0</v>
      </c>
    </row>
    <row r="34" spans="5:93" ht="12">
      <c r="E34" s="70"/>
      <c r="F34" s="65"/>
      <c r="G34" s="66"/>
      <c r="H34" s="67"/>
      <c r="I34" s="68"/>
      <c r="J34" s="68"/>
      <c r="K34" s="68"/>
      <c r="L34" s="68"/>
      <c r="M34" s="69"/>
      <c r="N34" s="69"/>
      <c r="O34" s="65"/>
      <c r="P34" s="65"/>
      <c r="Q34" s="65"/>
      <c r="Y34" s="9">
        <f t="shared" si="0"/>
        <v>0</v>
      </c>
      <c r="AT34" s="9">
        <f t="shared" si="1"/>
        <v>0</v>
      </c>
      <c r="BO34" s="9">
        <f t="shared" si="2"/>
        <v>0</v>
      </c>
      <c r="CJ34" s="9">
        <f t="shared" si="3"/>
        <v>0</v>
      </c>
      <c r="CK34" s="9">
        <f t="shared" si="4"/>
        <v>0</v>
      </c>
      <c r="CL34" s="9">
        <f t="shared" si="5"/>
        <v>0</v>
      </c>
      <c r="CM34" s="9">
        <f t="shared" si="6"/>
        <v>0</v>
      </c>
      <c r="CN34" s="9">
        <f t="shared" si="7"/>
        <v>0</v>
      </c>
      <c r="CO34" s="9">
        <f t="shared" si="8"/>
        <v>0</v>
      </c>
    </row>
    <row r="35" spans="5:93" ht="12">
      <c r="E35" s="70"/>
      <c r="F35" s="65"/>
      <c r="G35" s="66"/>
      <c r="H35" s="67"/>
      <c r="I35" s="68"/>
      <c r="J35" s="68"/>
      <c r="K35" s="68"/>
      <c r="L35" s="68"/>
      <c r="M35" s="69"/>
      <c r="N35" s="69"/>
      <c r="O35" s="65"/>
      <c r="P35" s="65"/>
      <c r="Q35" s="65"/>
      <c r="Y35" s="9">
        <f t="shared" si="0"/>
        <v>0</v>
      </c>
      <c r="AT35" s="9">
        <f t="shared" si="1"/>
        <v>0</v>
      </c>
      <c r="BO35" s="9">
        <f t="shared" si="2"/>
        <v>0</v>
      </c>
      <c r="CJ35" s="9">
        <f t="shared" si="3"/>
        <v>0</v>
      </c>
      <c r="CK35" s="9">
        <f t="shared" si="4"/>
        <v>0</v>
      </c>
      <c r="CL35" s="9">
        <f t="shared" si="5"/>
        <v>0</v>
      </c>
      <c r="CM35" s="9">
        <f t="shared" si="6"/>
        <v>0</v>
      </c>
      <c r="CN35" s="9">
        <f t="shared" si="7"/>
        <v>0</v>
      </c>
      <c r="CO35" s="9">
        <f t="shared" si="8"/>
        <v>0</v>
      </c>
    </row>
    <row r="36" spans="5:93" ht="12">
      <c r="E36" s="70"/>
      <c r="F36" s="65"/>
      <c r="G36" s="66"/>
      <c r="H36" s="67"/>
      <c r="I36" s="68"/>
      <c r="J36" s="68"/>
      <c r="K36" s="68"/>
      <c r="L36" s="68"/>
      <c r="M36" s="69"/>
      <c r="N36" s="69"/>
      <c r="O36" s="65"/>
      <c r="P36" s="65"/>
      <c r="Q36" s="65"/>
      <c r="Y36" s="9">
        <f t="shared" si="0"/>
        <v>0</v>
      </c>
      <c r="AT36" s="9">
        <f t="shared" si="1"/>
        <v>0</v>
      </c>
      <c r="BO36" s="9">
        <f t="shared" si="2"/>
        <v>0</v>
      </c>
      <c r="CJ36" s="9">
        <f t="shared" si="3"/>
        <v>0</v>
      </c>
      <c r="CK36" s="9">
        <f t="shared" si="4"/>
        <v>0</v>
      </c>
      <c r="CL36" s="9">
        <f t="shared" si="5"/>
        <v>0</v>
      </c>
      <c r="CM36" s="9">
        <f t="shared" si="6"/>
        <v>0</v>
      </c>
      <c r="CN36" s="9">
        <f t="shared" si="7"/>
        <v>0</v>
      </c>
      <c r="CO36" s="9">
        <f t="shared" si="8"/>
        <v>0</v>
      </c>
    </row>
    <row r="37" spans="5:93" ht="12">
      <c r="E37" s="70"/>
      <c r="F37" s="65"/>
      <c r="G37" s="66"/>
      <c r="H37" s="67"/>
      <c r="I37" s="68"/>
      <c r="J37" s="68"/>
      <c r="K37" s="68"/>
      <c r="L37" s="68"/>
      <c r="M37" s="69"/>
      <c r="N37" s="69"/>
      <c r="O37" s="65"/>
      <c r="P37" s="65"/>
      <c r="Q37" s="65"/>
      <c r="Y37" s="9">
        <f t="shared" si="0"/>
        <v>0</v>
      </c>
      <c r="AT37" s="9">
        <f t="shared" si="1"/>
        <v>0</v>
      </c>
      <c r="BO37" s="9">
        <f t="shared" si="2"/>
        <v>0</v>
      </c>
      <c r="CJ37" s="9">
        <f t="shared" si="3"/>
        <v>0</v>
      </c>
      <c r="CK37" s="9">
        <f t="shared" si="4"/>
        <v>0</v>
      </c>
      <c r="CL37" s="9">
        <f t="shared" si="5"/>
        <v>0</v>
      </c>
      <c r="CM37" s="9">
        <f t="shared" si="6"/>
        <v>0</v>
      </c>
      <c r="CN37" s="9">
        <f t="shared" si="7"/>
        <v>0</v>
      </c>
      <c r="CO37" s="9">
        <f t="shared" si="8"/>
        <v>0</v>
      </c>
    </row>
    <row r="38" spans="5:93" ht="12">
      <c r="E38" s="70"/>
      <c r="F38" s="65"/>
      <c r="G38" s="66"/>
      <c r="H38" s="67"/>
      <c r="I38" s="68"/>
      <c r="J38" s="68"/>
      <c r="K38" s="68"/>
      <c r="L38" s="68"/>
      <c r="M38" s="69"/>
      <c r="N38" s="69"/>
      <c r="O38" s="65"/>
      <c r="P38" s="65"/>
      <c r="Q38" s="65"/>
      <c r="Y38" s="9">
        <f t="shared" si="0"/>
        <v>0</v>
      </c>
      <c r="AT38" s="9">
        <f t="shared" si="1"/>
        <v>0</v>
      </c>
      <c r="BO38" s="9">
        <f t="shared" si="2"/>
        <v>0</v>
      </c>
      <c r="CJ38" s="9">
        <f t="shared" si="3"/>
        <v>0</v>
      </c>
      <c r="CK38" s="9">
        <f t="shared" si="4"/>
        <v>0</v>
      </c>
      <c r="CL38" s="9">
        <f t="shared" si="5"/>
        <v>0</v>
      </c>
      <c r="CM38" s="9">
        <f t="shared" si="6"/>
        <v>0</v>
      </c>
      <c r="CN38" s="9">
        <f t="shared" si="7"/>
        <v>0</v>
      </c>
      <c r="CO38" s="9">
        <f t="shared" si="8"/>
        <v>0</v>
      </c>
    </row>
    <row r="39" spans="5:93" ht="12">
      <c r="E39" s="70"/>
      <c r="F39" s="65"/>
      <c r="G39" s="66"/>
      <c r="H39" s="67"/>
      <c r="I39" s="68"/>
      <c r="J39" s="68"/>
      <c r="K39" s="68"/>
      <c r="L39" s="68"/>
      <c r="M39" s="69"/>
      <c r="N39" s="69"/>
      <c r="O39" s="65"/>
      <c r="P39" s="65"/>
      <c r="Q39" s="65"/>
      <c r="Y39" s="9">
        <f t="shared" si="0"/>
        <v>0</v>
      </c>
      <c r="AT39" s="9">
        <f t="shared" si="1"/>
        <v>0</v>
      </c>
      <c r="BO39" s="9">
        <f t="shared" si="2"/>
        <v>0</v>
      </c>
      <c r="CJ39" s="9">
        <f t="shared" si="3"/>
        <v>0</v>
      </c>
      <c r="CK39" s="9">
        <f t="shared" si="4"/>
        <v>0</v>
      </c>
      <c r="CL39" s="9">
        <f t="shared" si="5"/>
        <v>0</v>
      </c>
      <c r="CM39" s="9">
        <f t="shared" si="6"/>
        <v>0</v>
      </c>
      <c r="CN39" s="9">
        <f t="shared" si="7"/>
        <v>0</v>
      </c>
      <c r="CO39" s="9">
        <f t="shared" si="8"/>
        <v>0</v>
      </c>
    </row>
    <row r="40" spans="5:93" ht="12">
      <c r="E40" s="70"/>
      <c r="F40" s="65"/>
      <c r="G40" s="66"/>
      <c r="H40" s="67"/>
      <c r="I40" s="68"/>
      <c r="J40" s="68"/>
      <c r="K40" s="68"/>
      <c r="L40" s="68"/>
      <c r="M40" s="69"/>
      <c r="N40" s="69"/>
      <c r="O40" s="65"/>
      <c r="P40" s="65"/>
      <c r="Q40" s="65"/>
      <c r="Y40" s="9">
        <f t="shared" si="0"/>
        <v>0</v>
      </c>
      <c r="AT40" s="9">
        <f t="shared" si="1"/>
        <v>0</v>
      </c>
      <c r="BO40" s="9">
        <f t="shared" si="2"/>
        <v>0</v>
      </c>
      <c r="CJ40" s="9">
        <f t="shared" si="3"/>
        <v>0</v>
      </c>
      <c r="CK40" s="9">
        <f t="shared" si="4"/>
        <v>0</v>
      </c>
      <c r="CL40" s="9">
        <f t="shared" si="5"/>
        <v>0</v>
      </c>
      <c r="CM40" s="9">
        <f t="shared" si="6"/>
        <v>0</v>
      </c>
      <c r="CN40" s="9">
        <f t="shared" si="7"/>
        <v>0</v>
      </c>
      <c r="CO40" s="9">
        <f t="shared" si="8"/>
        <v>0</v>
      </c>
    </row>
    <row r="41" spans="5:93" ht="12">
      <c r="E41" s="70"/>
      <c r="F41" s="65"/>
      <c r="G41" s="66"/>
      <c r="H41" s="67"/>
      <c r="I41" s="68"/>
      <c r="J41" s="68"/>
      <c r="K41" s="68"/>
      <c r="L41" s="68"/>
      <c r="M41" s="69"/>
      <c r="N41" s="69"/>
      <c r="O41" s="65"/>
      <c r="P41" s="65"/>
      <c r="Q41" s="65"/>
      <c r="Y41" s="9">
        <f t="shared" si="0"/>
        <v>0</v>
      </c>
      <c r="AT41" s="9">
        <f t="shared" si="1"/>
        <v>0</v>
      </c>
      <c r="BO41" s="9">
        <f t="shared" si="2"/>
        <v>0</v>
      </c>
      <c r="CJ41" s="9">
        <f t="shared" si="3"/>
        <v>0</v>
      </c>
      <c r="CK41" s="9">
        <f t="shared" si="4"/>
        <v>0</v>
      </c>
      <c r="CL41" s="9">
        <f t="shared" si="5"/>
        <v>0</v>
      </c>
      <c r="CM41" s="9">
        <f t="shared" si="6"/>
        <v>0</v>
      </c>
      <c r="CN41" s="9">
        <f t="shared" si="7"/>
        <v>0</v>
      </c>
      <c r="CO41" s="9">
        <f t="shared" si="8"/>
        <v>0</v>
      </c>
    </row>
    <row r="42" spans="5:93" ht="12">
      <c r="E42" s="70"/>
      <c r="F42" s="65"/>
      <c r="G42" s="66"/>
      <c r="H42" s="67"/>
      <c r="I42" s="68"/>
      <c r="J42" s="68"/>
      <c r="K42" s="68"/>
      <c r="L42" s="68"/>
      <c r="M42" s="69"/>
      <c r="N42" s="69"/>
      <c r="O42" s="65"/>
      <c r="P42" s="65"/>
      <c r="Q42" s="65"/>
      <c r="Y42" s="9">
        <f t="shared" si="0"/>
        <v>0</v>
      </c>
      <c r="AT42" s="9">
        <f t="shared" si="1"/>
        <v>0</v>
      </c>
      <c r="BO42" s="9">
        <f t="shared" si="2"/>
        <v>0</v>
      </c>
      <c r="CJ42" s="9">
        <f t="shared" si="3"/>
        <v>0</v>
      </c>
      <c r="CK42" s="9">
        <f t="shared" si="4"/>
        <v>0</v>
      </c>
      <c r="CL42" s="9">
        <f t="shared" si="5"/>
        <v>0</v>
      </c>
      <c r="CM42" s="9">
        <f t="shared" si="6"/>
        <v>0</v>
      </c>
      <c r="CN42" s="9">
        <f t="shared" si="7"/>
        <v>0</v>
      </c>
      <c r="CO42" s="9">
        <f t="shared" si="8"/>
        <v>0</v>
      </c>
    </row>
    <row r="43" spans="5:93" ht="12">
      <c r="E43" s="70"/>
      <c r="F43" s="65"/>
      <c r="G43" s="66"/>
      <c r="H43" s="67"/>
      <c r="I43" s="68"/>
      <c r="J43" s="68"/>
      <c r="K43" s="68"/>
      <c r="L43" s="68"/>
      <c r="M43" s="69"/>
      <c r="N43" s="69"/>
      <c r="O43" s="65"/>
      <c r="P43" s="65"/>
      <c r="Q43" s="65"/>
      <c r="Y43" s="9">
        <f t="shared" si="0"/>
        <v>0</v>
      </c>
      <c r="AT43" s="9">
        <f t="shared" si="1"/>
        <v>0</v>
      </c>
      <c r="BO43" s="9">
        <f t="shared" si="2"/>
        <v>0</v>
      </c>
      <c r="CJ43" s="9">
        <f t="shared" si="3"/>
        <v>0</v>
      </c>
      <c r="CK43" s="9">
        <f t="shared" si="4"/>
        <v>0</v>
      </c>
      <c r="CL43" s="9">
        <f t="shared" si="5"/>
        <v>0</v>
      </c>
      <c r="CM43" s="9">
        <f t="shared" si="6"/>
        <v>0</v>
      </c>
      <c r="CN43" s="9">
        <f t="shared" si="7"/>
        <v>0</v>
      </c>
      <c r="CO43" s="9">
        <f t="shared" si="8"/>
        <v>0</v>
      </c>
    </row>
    <row r="44" spans="5:93" ht="12">
      <c r="E44" s="70"/>
      <c r="F44" s="65"/>
      <c r="G44" s="66"/>
      <c r="H44" s="67"/>
      <c r="I44" s="68"/>
      <c r="J44" s="68"/>
      <c r="K44" s="68"/>
      <c r="L44" s="68"/>
      <c r="M44" s="69"/>
      <c r="N44" s="69"/>
      <c r="O44" s="65"/>
      <c r="P44" s="65"/>
      <c r="Q44" s="65"/>
      <c r="Y44" s="9">
        <f t="shared" si="0"/>
        <v>0</v>
      </c>
      <c r="AT44" s="9">
        <f t="shared" si="1"/>
        <v>0</v>
      </c>
      <c r="BO44" s="9">
        <f t="shared" si="2"/>
        <v>0</v>
      </c>
      <c r="CJ44" s="9">
        <f t="shared" si="3"/>
        <v>0</v>
      </c>
      <c r="CK44" s="9">
        <f t="shared" si="4"/>
        <v>0</v>
      </c>
      <c r="CL44" s="9">
        <f t="shared" si="5"/>
        <v>0</v>
      </c>
      <c r="CM44" s="9">
        <f t="shared" si="6"/>
        <v>0</v>
      </c>
      <c r="CN44" s="9">
        <f t="shared" si="7"/>
        <v>0</v>
      </c>
      <c r="CO44" s="9">
        <f t="shared" si="8"/>
        <v>0</v>
      </c>
    </row>
    <row r="45" spans="5:93" ht="12">
      <c r="E45" s="70"/>
      <c r="F45" s="65"/>
      <c r="G45" s="66"/>
      <c r="H45" s="67"/>
      <c r="I45" s="68"/>
      <c r="J45" s="68"/>
      <c r="K45" s="68"/>
      <c r="L45" s="68"/>
      <c r="M45" s="69"/>
      <c r="N45" s="69"/>
      <c r="O45" s="65"/>
      <c r="P45" s="65"/>
      <c r="Q45" s="65"/>
      <c r="Y45" s="9">
        <f t="shared" si="0"/>
        <v>0</v>
      </c>
      <c r="AT45" s="9">
        <f t="shared" si="1"/>
        <v>0</v>
      </c>
      <c r="BO45" s="9">
        <f t="shared" si="2"/>
        <v>0</v>
      </c>
      <c r="CJ45" s="9">
        <f t="shared" si="3"/>
        <v>0</v>
      </c>
      <c r="CK45" s="9">
        <f t="shared" si="4"/>
        <v>0</v>
      </c>
      <c r="CL45" s="9">
        <f t="shared" si="5"/>
        <v>0</v>
      </c>
      <c r="CM45" s="9">
        <f t="shared" si="6"/>
        <v>0</v>
      </c>
      <c r="CN45" s="9">
        <f t="shared" si="7"/>
        <v>0</v>
      </c>
      <c r="CO45" s="9">
        <f t="shared" si="8"/>
        <v>0</v>
      </c>
    </row>
    <row r="46" spans="5:93" ht="12">
      <c r="E46" s="70"/>
      <c r="F46" s="65"/>
      <c r="G46" s="66"/>
      <c r="H46" s="67"/>
      <c r="I46" s="68"/>
      <c r="J46" s="68"/>
      <c r="K46" s="68"/>
      <c r="L46" s="68"/>
      <c r="M46" s="69"/>
      <c r="N46" s="69"/>
      <c r="O46" s="65"/>
      <c r="P46" s="65"/>
      <c r="Q46" s="65"/>
      <c r="Y46" s="9">
        <f t="shared" si="0"/>
        <v>0</v>
      </c>
      <c r="AT46" s="9">
        <f t="shared" si="1"/>
        <v>0</v>
      </c>
      <c r="BO46" s="9">
        <f t="shared" si="2"/>
        <v>0</v>
      </c>
      <c r="CJ46" s="9">
        <f t="shared" si="3"/>
        <v>0</v>
      </c>
      <c r="CK46" s="9">
        <f t="shared" si="4"/>
        <v>0</v>
      </c>
      <c r="CL46" s="9">
        <f t="shared" si="5"/>
        <v>0</v>
      </c>
      <c r="CM46" s="9">
        <f t="shared" si="6"/>
        <v>0</v>
      </c>
      <c r="CN46" s="9">
        <f t="shared" si="7"/>
        <v>0</v>
      </c>
      <c r="CO46" s="9">
        <f t="shared" si="8"/>
        <v>0</v>
      </c>
    </row>
    <row r="47" spans="5:93" ht="12">
      <c r="E47" s="70"/>
      <c r="F47" s="65"/>
      <c r="G47" s="66"/>
      <c r="H47" s="67"/>
      <c r="I47" s="68"/>
      <c r="J47" s="68"/>
      <c r="K47" s="68"/>
      <c r="L47" s="68"/>
      <c r="M47" s="69"/>
      <c r="N47" s="69"/>
      <c r="O47" s="65"/>
      <c r="P47" s="65"/>
      <c r="Q47" s="65"/>
      <c r="Y47" s="9">
        <f t="shared" si="0"/>
        <v>0</v>
      </c>
      <c r="AT47" s="9">
        <f t="shared" si="1"/>
        <v>0</v>
      </c>
      <c r="BO47" s="9">
        <f t="shared" si="2"/>
        <v>0</v>
      </c>
      <c r="CJ47" s="9">
        <f t="shared" si="3"/>
        <v>0</v>
      </c>
      <c r="CK47" s="9">
        <f t="shared" si="4"/>
        <v>0</v>
      </c>
      <c r="CL47" s="9">
        <f t="shared" si="5"/>
        <v>0</v>
      </c>
      <c r="CM47" s="9">
        <f t="shared" si="6"/>
        <v>0</v>
      </c>
      <c r="CN47" s="9">
        <f t="shared" si="7"/>
        <v>0</v>
      </c>
      <c r="CO47" s="9">
        <f t="shared" si="8"/>
        <v>0</v>
      </c>
    </row>
    <row r="48" spans="5:93" ht="12">
      <c r="E48" s="70"/>
      <c r="F48" s="65"/>
      <c r="G48" s="66"/>
      <c r="H48" s="67"/>
      <c r="I48" s="68"/>
      <c r="J48" s="68"/>
      <c r="K48" s="68"/>
      <c r="L48" s="68"/>
      <c r="M48" s="69"/>
      <c r="N48" s="69"/>
      <c r="O48" s="65"/>
      <c r="P48" s="65"/>
      <c r="Q48" s="65"/>
      <c r="Y48" s="9">
        <f t="shared" si="0"/>
        <v>0</v>
      </c>
      <c r="AT48" s="9">
        <f t="shared" si="1"/>
        <v>0</v>
      </c>
      <c r="BO48" s="9">
        <f t="shared" si="2"/>
        <v>0</v>
      </c>
      <c r="CJ48" s="9">
        <f t="shared" si="3"/>
        <v>0</v>
      </c>
      <c r="CK48" s="9">
        <f t="shared" si="4"/>
        <v>0</v>
      </c>
      <c r="CL48" s="9">
        <f t="shared" si="5"/>
        <v>0</v>
      </c>
      <c r="CM48" s="9">
        <f t="shared" si="6"/>
        <v>0</v>
      </c>
      <c r="CN48" s="9">
        <f t="shared" si="7"/>
        <v>0</v>
      </c>
      <c r="CO48" s="9">
        <f t="shared" si="8"/>
        <v>0</v>
      </c>
    </row>
    <row r="49" spans="5:93" ht="12">
      <c r="E49" s="70"/>
      <c r="F49" s="65"/>
      <c r="G49" s="66"/>
      <c r="H49" s="67"/>
      <c r="I49" s="68"/>
      <c r="J49" s="68"/>
      <c r="K49" s="68"/>
      <c r="L49" s="68"/>
      <c r="M49" s="69"/>
      <c r="N49" s="69"/>
      <c r="O49" s="65"/>
      <c r="P49" s="65"/>
      <c r="Q49" s="65"/>
      <c r="Y49" s="9">
        <f t="shared" si="0"/>
        <v>0</v>
      </c>
      <c r="AT49" s="9">
        <f t="shared" si="1"/>
        <v>0</v>
      </c>
      <c r="BO49" s="9">
        <f t="shared" si="2"/>
        <v>0</v>
      </c>
      <c r="CJ49" s="9">
        <f t="shared" si="3"/>
        <v>0</v>
      </c>
      <c r="CK49" s="9">
        <f t="shared" si="4"/>
        <v>0</v>
      </c>
      <c r="CL49" s="9">
        <f t="shared" si="5"/>
        <v>0</v>
      </c>
      <c r="CM49" s="9">
        <f t="shared" si="6"/>
        <v>0</v>
      </c>
      <c r="CN49" s="9">
        <f t="shared" si="7"/>
        <v>0</v>
      </c>
      <c r="CO49" s="9">
        <f t="shared" si="8"/>
        <v>0</v>
      </c>
    </row>
    <row r="50" spans="5:93" ht="12">
      <c r="E50" s="70"/>
      <c r="F50" s="65"/>
      <c r="G50" s="66"/>
      <c r="H50" s="67"/>
      <c r="I50" s="68"/>
      <c r="J50" s="68"/>
      <c r="K50" s="68"/>
      <c r="L50" s="68"/>
      <c r="M50" s="69"/>
      <c r="N50" s="69"/>
      <c r="O50" s="65"/>
      <c r="P50" s="65"/>
      <c r="Q50" s="65"/>
      <c r="Y50" s="9">
        <f t="shared" si="0"/>
        <v>0</v>
      </c>
      <c r="AT50" s="9">
        <f t="shared" si="1"/>
        <v>0</v>
      </c>
      <c r="BO50" s="9">
        <f t="shared" si="2"/>
        <v>0</v>
      </c>
      <c r="CJ50" s="9">
        <f t="shared" si="3"/>
        <v>0</v>
      </c>
      <c r="CK50" s="9">
        <f t="shared" si="4"/>
        <v>0</v>
      </c>
      <c r="CL50" s="9">
        <f t="shared" si="5"/>
        <v>0</v>
      </c>
      <c r="CM50" s="9">
        <f t="shared" si="6"/>
        <v>0</v>
      </c>
      <c r="CN50" s="9">
        <f t="shared" si="7"/>
        <v>0</v>
      </c>
      <c r="CO50" s="9">
        <f t="shared" si="8"/>
        <v>0</v>
      </c>
    </row>
    <row r="51" spans="5:93" ht="12">
      <c r="E51" s="70"/>
      <c r="F51" s="65"/>
      <c r="G51" s="66"/>
      <c r="H51" s="67"/>
      <c r="I51" s="68"/>
      <c r="J51" s="68"/>
      <c r="K51" s="68"/>
      <c r="L51" s="68"/>
      <c r="M51" s="69"/>
      <c r="N51" s="69"/>
      <c r="O51" s="65"/>
      <c r="P51" s="65"/>
      <c r="Q51" s="65"/>
      <c r="Y51" s="9">
        <f t="shared" si="0"/>
        <v>0</v>
      </c>
      <c r="AT51" s="9">
        <f t="shared" si="1"/>
        <v>0</v>
      </c>
      <c r="BO51" s="9">
        <f t="shared" si="2"/>
        <v>0</v>
      </c>
      <c r="CJ51" s="9">
        <f t="shared" si="3"/>
        <v>0</v>
      </c>
      <c r="CK51" s="9">
        <f t="shared" si="4"/>
        <v>0</v>
      </c>
      <c r="CL51" s="9">
        <f t="shared" si="5"/>
        <v>0</v>
      </c>
      <c r="CM51" s="9">
        <f t="shared" si="6"/>
        <v>0</v>
      </c>
      <c r="CN51" s="9">
        <f t="shared" si="7"/>
        <v>0</v>
      </c>
      <c r="CO51" s="9">
        <f t="shared" si="8"/>
        <v>0</v>
      </c>
    </row>
    <row r="52" spans="5:93" ht="12">
      <c r="E52" s="70"/>
      <c r="F52" s="65"/>
      <c r="G52" s="66"/>
      <c r="H52" s="67"/>
      <c r="I52" s="68"/>
      <c r="J52" s="68"/>
      <c r="K52" s="68"/>
      <c r="L52" s="68"/>
      <c r="M52" s="69"/>
      <c r="N52" s="69"/>
      <c r="O52" s="65"/>
      <c r="P52" s="65"/>
      <c r="Q52" s="65"/>
      <c r="Y52" s="9">
        <f t="shared" si="0"/>
        <v>0</v>
      </c>
      <c r="AT52" s="9">
        <f t="shared" si="1"/>
        <v>0</v>
      </c>
      <c r="BO52" s="9">
        <f t="shared" si="2"/>
        <v>0</v>
      </c>
      <c r="CJ52" s="9">
        <f t="shared" si="3"/>
        <v>0</v>
      </c>
      <c r="CK52" s="9">
        <f t="shared" si="4"/>
        <v>0</v>
      </c>
      <c r="CL52" s="9">
        <f t="shared" si="5"/>
        <v>0</v>
      </c>
      <c r="CM52" s="9">
        <f t="shared" si="6"/>
        <v>0</v>
      </c>
      <c r="CN52" s="9">
        <f t="shared" si="7"/>
        <v>0</v>
      </c>
      <c r="CO52" s="9">
        <f t="shared" si="8"/>
        <v>0</v>
      </c>
    </row>
    <row r="53" spans="5:93" ht="12">
      <c r="E53" s="70"/>
      <c r="F53" s="65"/>
      <c r="G53" s="66"/>
      <c r="H53" s="67"/>
      <c r="I53" s="68"/>
      <c r="J53" s="68"/>
      <c r="K53" s="68"/>
      <c r="L53" s="68"/>
      <c r="M53" s="69"/>
      <c r="N53" s="69"/>
      <c r="O53" s="65"/>
      <c r="P53" s="65"/>
      <c r="Q53" s="65"/>
      <c r="Y53" s="9">
        <f t="shared" si="0"/>
        <v>0</v>
      </c>
      <c r="AT53" s="9">
        <f t="shared" si="1"/>
        <v>0</v>
      </c>
      <c r="BO53" s="9">
        <f t="shared" si="2"/>
        <v>0</v>
      </c>
      <c r="CJ53" s="9">
        <f t="shared" si="3"/>
        <v>0</v>
      </c>
      <c r="CK53" s="9">
        <f t="shared" si="4"/>
        <v>0</v>
      </c>
      <c r="CL53" s="9">
        <f t="shared" si="5"/>
        <v>0</v>
      </c>
      <c r="CM53" s="9">
        <f t="shared" si="6"/>
        <v>0</v>
      </c>
      <c r="CN53" s="9">
        <f t="shared" si="7"/>
        <v>0</v>
      </c>
      <c r="CO53" s="9">
        <f t="shared" si="8"/>
        <v>0</v>
      </c>
    </row>
    <row r="54" spans="5:93" ht="12">
      <c r="E54" s="70"/>
      <c r="F54" s="65"/>
      <c r="G54" s="66"/>
      <c r="H54" s="67"/>
      <c r="I54" s="68"/>
      <c r="J54" s="68"/>
      <c r="K54" s="68"/>
      <c r="L54" s="68"/>
      <c r="M54" s="69"/>
      <c r="N54" s="69"/>
      <c r="O54" s="65"/>
      <c r="P54" s="65"/>
      <c r="Q54" s="65"/>
      <c r="Y54" s="9">
        <f t="shared" si="0"/>
        <v>0</v>
      </c>
      <c r="AT54" s="9">
        <f t="shared" si="1"/>
        <v>0</v>
      </c>
      <c r="BO54" s="9">
        <f t="shared" si="2"/>
        <v>0</v>
      </c>
      <c r="CJ54" s="9">
        <f t="shared" si="3"/>
        <v>0</v>
      </c>
      <c r="CK54" s="9">
        <f t="shared" si="4"/>
        <v>0</v>
      </c>
      <c r="CL54" s="9">
        <f t="shared" si="5"/>
        <v>0</v>
      </c>
      <c r="CM54" s="9">
        <f t="shared" si="6"/>
        <v>0</v>
      </c>
      <c r="CN54" s="9">
        <f t="shared" si="7"/>
        <v>0</v>
      </c>
      <c r="CO54" s="9">
        <f t="shared" si="8"/>
        <v>0</v>
      </c>
    </row>
    <row r="55" spans="5:93" ht="12">
      <c r="E55" s="70"/>
      <c r="F55" s="65"/>
      <c r="G55" s="66"/>
      <c r="H55" s="67"/>
      <c r="I55" s="68"/>
      <c r="J55" s="68"/>
      <c r="K55" s="68"/>
      <c r="L55" s="68"/>
      <c r="M55" s="69"/>
      <c r="N55" s="69"/>
      <c r="O55" s="65"/>
      <c r="P55" s="65"/>
      <c r="Q55" s="65"/>
      <c r="Y55" s="9">
        <f t="shared" si="0"/>
        <v>0</v>
      </c>
      <c r="AT55" s="9">
        <f t="shared" si="1"/>
        <v>0</v>
      </c>
      <c r="BO55" s="9">
        <f t="shared" si="2"/>
        <v>0</v>
      </c>
      <c r="CJ55" s="9">
        <f t="shared" si="3"/>
        <v>0</v>
      </c>
      <c r="CK55" s="9">
        <f t="shared" si="4"/>
        <v>0</v>
      </c>
      <c r="CL55" s="9">
        <f t="shared" si="5"/>
        <v>0</v>
      </c>
      <c r="CM55" s="9">
        <f t="shared" si="6"/>
        <v>0</v>
      </c>
      <c r="CN55" s="9">
        <f t="shared" si="7"/>
        <v>0</v>
      </c>
      <c r="CO55" s="9">
        <f t="shared" si="8"/>
        <v>0</v>
      </c>
    </row>
    <row r="56" spans="5:93" ht="12">
      <c r="E56" s="70"/>
      <c r="F56" s="65"/>
      <c r="G56" s="66"/>
      <c r="H56" s="67"/>
      <c r="I56" s="68"/>
      <c r="J56" s="68"/>
      <c r="K56" s="68"/>
      <c r="L56" s="68"/>
      <c r="M56" s="69"/>
      <c r="N56" s="69"/>
      <c r="O56" s="65"/>
      <c r="P56" s="65"/>
      <c r="Q56" s="65"/>
      <c r="Y56" s="9">
        <f t="shared" si="0"/>
        <v>0</v>
      </c>
      <c r="AT56" s="9">
        <f t="shared" si="1"/>
        <v>0</v>
      </c>
      <c r="BO56" s="9">
        <f t="shared" si="2"/>
        <v>0</v>
      </c>
      <c r="CJ56" s="9">
        <f t="shared" si="3"/>
        <v>0</v>
      </c>
      <c r="CK56" s="9">
        <f t="shared" si="4"/>
        <v>0</v>
      </c>
      <c r="CL56" s="9">
        <f t="shared" si="5"/>
        <v>0</v>
      </c>
      <c r="CM56" s="9">
        <f t="shared" si="6"/>
        <v>0</v>
      </c>
      <c r="CN56" s="9">
        <f t="shared" si="7"/>
        <v>0</v>
      </c>
      <c r="CO56" s="9">
        <f t="shared" si="8"/>
        <v>0</v>
      </c>
    </row>
    <row r="57" spans="5:93" ht="12">
      <c r="E57" s="70"/>
      <c r="F57" s="65"/>
      <c r="G57" s="66"/>
      <c r="H57" s="67"/>
      <c r="I57" s="68"/>
      <c r="J57" s="68"/>
      <c r="K57" s="68"/>
      <c r="L57" s="68"/>
      <c r="M57" s="69"/>
      <c r="N57" s="69"/>
      <c r="O57" s="65"/>
      <c r="P57" s="65"/>
      <c r="Q57" s="65"/>
      <c r="Y57" s="9">
        <f t="shared" si="0"/>
        <v>0</v>
      </c>
      <c r="AT57" s="9">
        <f t="shared" si="1"/>
        <v>0</v>
      </c>
      <c r="BO57" s="9">
        <f t="shared" si="2"/>
        <v>0</v>
      </c>
      <c r="CJ57" s="9">
        <f t="shared" si="3"/>
        <v>0</v>
      </c>
      <c r="CK57" s="9">
        <f t="shared" si="4"/>
        <v>0</v>
      </c>
      <c r="CL57" s="9">
        <f t="shared" si="5"/>
        <v>0</v>
      </c>
      <c r="CM57" s="9">
        <f t="shared" si="6"/>
        <v>0</v>
      </c>
      <c r="CN57" s="9">
        <f t="shared" si="7"/>
        <v>0</v>
      </c>
      <c r="CO57" s="9">
        <f t="shared" si="8"/>
        <v>0</v>
      </c>
    </row>
    <row r="58" spans="5:93" ht="12">
      <c r="E58" s="70"/>
      <c r="F58" s="65"/>
      <c r="G58" s="66"/>
      <c r="H58" s="67"/>
      <c r="I58" s="68"/>
      <c r="J58" s="68"/>
      <c r="K58" s="68"/>
      <c r="L58" s="68"/>
      <c r="M58" s="69"/>
      <c r="N58" s="69"/>
      <c r="O58" s="65"/>
      <c r="P58" s="65"/>
      <c r="Q58" s="65"/>
      <c r="Y58" s="9">
        <f t="shared" si="0"/>
        <v>0</v>
      </c>
      <c r="AT58" s="9">
        <f t="shared" si="1"/>
        <v>0</v>
      </c>
      <c r="BO58" s="9">
        <f t="shared" si="2"/>
        <v>0</v>
      </c>
      <c r="CJ58" s="9">
        <f t="shared" si="3"/>
        <v>0</v>
      </c>
      <c r="CK58" s="9">
        <f t="shared" si="4"/>
        <v>0</v>
      </c>
      <c r="CL58" s="9">
        <f t="shared" si="5"/>
        <v>0</v>
      </c>
      <c r="CM58" s="9">
        <f t="shared" si="6"/>
        <v>0</v>
      </c>
      <c r="CN58" s="9">
        <f t="shared" si="7"/>
        <v>0</v>
      </c>
      <c r="CO58" s="9">
        <f t="shared" si="8"/>
        <v>0</v>
      </c>
    </row>
    <row r="59" spans="5:93" ht="12">
      <c r="E59" s="70"/>
      <c r="F59" s="65"/>
      <c r="G59" s="66"/>
      <c r="H59" s="67"/>
      <c r="I59" s="68"/>
      <c r="J59" s="68"/>
      <c r="K59" s="68"/>
      <c r="L59" s="68"/>
      <c r="M59" s="69"/>
      <c r="N59" s="69"/>
      <c r="O59" s="65"/>
      <c r="P59" s="65"/>
      <c r="Q59" s="65"/>
      <c r="Y59" s="9">
        <f t="shared" si="0"/>
        <v>0</v>
      </c>
      <c r="AT59" s="9">
        <f t="shared" si="1"/>
        <v>0</v>
      </c>
      <c r="BO59" s="9">
        <f t="shared" si="2"/>
        <v>0</v>
      </c>
      <c r="CJ59" s="9">
        <f t="shared" si="3"/>
        <v>0</v>
      </c>
      <c r="CK59" s="9">
        <f t="shared" si="4"/>
        <v>0</v>
      </c>
      <c r="CL59" s="9">
        <f t="shared" si="5"/>
        <v>0</v>
      </c>
      <c r="CM59" s="9">
        <f t="shared" si="6"/>
        <v>0</v>
      </c>
      <c r="CN59" s="9">
        <f t="shared" si="7"/>
        <v>0</v>
      </c>
      <c r="CO59" s="9">
        <f t="shared" si="8"/>
        <v>0</v>
      </c>
    </row>
    <row r="60" spans="5:93" ht="12">
      <c r="E60" s="70"/>
      <c r="F60" s="65"/>
      <c r="G60" s="66"/>
      <c r="H60" s="67"/>
      <c r="I60" s="68"/>
      <c r="J60" s="68"/>
      <c r="K60" s="68"/>
      <c r="L60" s="68"/>
      <c r="M60" s="69"/>
      <c r="N60" s="69"/>
      <c r="O60" s="65"/>
      <c r="P60" s="65"/>
      <c r="Q60" s="65"/>
      <c r="Y60" s="9">
        <f t="shared" si="0"/>
        <v>0</v>
      </c>
      <c r="AT60" s="9">
        <f t="shared" si="1"/>
        <v>0</v>
      </c>
      <c r="BO60" s="9">
        <f t="shared" si="2"/>
        <v>0</v>
      </c>
      <c r="CJ60" s="9">
        <f t="shared" si="3"/>
        <v>0</v>
      </c>
      <c r="CK60" s="9">
        <f t="shared" si="4"/>
        <v>0</v>
      </c>
      <c r="CL60" s="9">
        <f t="shared" si="5"/>
        <v>0</v>
      </c>
      <c r="CM60" s="9">
        <f t="shared" si="6"/>
        <v>0</v>
      </c>
      <c r="CN60" s="9">
        <f t="shared" si="7"/>
        <v>0</v>
      </c>
      <c r="CO60" s="9">
        <f t="shared" si="8"/>
        <v>0</v>
      </c>
    </row>
    <row r="61" spans="5:93" ht="12">
      <c r="E61" s="70"/>
      <c r="F61" s="65"/>
      <c r="G61" s="66"/>
      <c r="H61" s="67"/>
      <c r="I61" s="68"/>
      <c r="J61" s="68"/>
      <c r="K61" s="68"/>
      <c r="L61" s="68"/>
      <c r="M61" s="69"/>
      <c r="N61" s="69"/>
      <c r="O61" s="65"/>
      <c r="P61" s="65"/>
      <c r="Q61" s="65"/>
      <c r="Y61" s="9">
        <f t="shared" si="0"/>
        <v>0</v>
      </c>
      <c r="AT61" s="9">
        <f t="shared" si="1"/>
        <v>0</v>
      </c>
      <c r="BO61" s="9">
        <f t="shared" si="2"/>
        <v>0</v>
      </c>
      <c r="CJ61" s="9">
        <f t="shared" si="3"/>
        <v>0</v>
      </c>
      <c r="CK61" s="9">
        <f t="shared" si="4"/>
        <v>0</v>
      </c>
      <c r="CL61" s="9">
        <f t="shared" si="5"/>
        <v>0</v>
      </c>
      <c r="CM61" s="9">
        <f t="shared" si="6"/>
        <v>0</v>
      </c>
      <c r="CN61" s="9">
        <f t="shared" si="7"/>
        <v>0</v>
      </c>
      <c r="CO61" s="9">
        <f t="shared" si="8"/>
        <v>0</v>
      </c>
    </row>
    <row r="62" spans="5:93" ht="12">
      <c r="E62" s="70"/>
      <c r="F62" s="65"/>
      <c r="G62" s="66"/>
      <c r="H62" s="67"/>
      <c r="I62" s="68"/>
      <c r="J62" s="68"/>
      <c r="K62" s="68"/>
      <c r="L62" s="68"/>
      <c r="M62" s="69"/>
      <c r="N62" s="69"/>
      <c r="O62" s="65"/>
      <c r="P62" s="65"/>
      <c r="Q62" s="65"/>
      <c r="Y62" s="9">
        <f t="shared" si="0"/>
        <v>0</v>
      </c>
      <c r="AT62" s="9">
        <f t="shared" si="1"/>
        <v>0</v>
      </c>
      <c r="BO62" s="9">
        <f t="shared" si="2"/>
        <v>0</v>
      </c>
      <c r="CJ62" s="9">
        <f t="shared" si="3"/>
        <v>0</v>
      </c>
      <c r="CK62" s="9">
        <f t="shared" si="4"/>
        <v>0</v>
      </c>
      <c r="CL62" s="9">
        <f t="shared" si="5"/>
        <v>0</v>
      </c>
      <c r="CM62" s="9">
        <f t="shared" si="6"/>
        <v>0</v>
      </c>
      <c r="CN62" s="9">
        <f t="shared" si="7"/>
        <v>0</v>
      </c>
      <c r="CO62" s="9">
        <f t="shared" si="8"/>
        <v>0</v>
      </c>
    </row>
    <row r="63" spans="5:93" ht="12">
      <c r="E63" s="70"/>
      <c r="F63" s="65"/>
      <c r="G63" s="66"/>
      <c r="H63" s="67"/>
      <c r="I63" s="68"/>
      <c r="J63" s="68"/>
      <c r="K63" s="68"/>
      <c r="L63" s="68"/>
      <c r="M63" s="69"/>
      <c r="N63" s="69"/>
      <c r="O63" s="65"/>
      <c r="P63" s="65"/>
      <c r="Q63" s="65"/>
      <c r="Y63" s="9">
        <f t="shared" si="0"/>
        <v>0</v>
      </c>
      <c r="AT63" s="9">
        <f t="shared" si="1"/>
        <v>0</v>
      </c>
      <c r="BO63" s="9">
        <f t="shared" si="2"/>
        <v>0</v>
      </c>
      <c r="CJ63" s="9">
        <f t="shared" si="3"/>
        <v>0</v>
      </c>
      <c r="CK63" s="9">
        <f t="shared" si="4"/>
        <v>0</v>
      </c>
      <c r="CL63" s="9">
        <f t="shared" si="5"/>
        <v>0</v>
      </c>
      <c r="CM63" s="9">
        <f t="shared" si="6"/>
        <v>0</v>
      </c>
      <c r="CN63" s="9">
        <f t="shared" si="7"/>
        <v>0</v>
      </c>
      <c r="CO63" s="9">
        <f t="shared" si="8"/>
        <v>0</v>
      </c>
    </row>
    <row r="64" spans="5:93" ht="12">
      <c r="E64" s="70"/>
      <c r="F64" s="65"/>
      <c r="G64" s="66"/>
      <c r="H64" s="67"/>
      <c r="I64" s="68"/>
      <c r="J64" s="68"/>
      <c r="K64" s="68"/>
      <c r="L64" s="68"/>
      <c r="M64" s="69"/>
      <c r="N64" s="69"/>
      <c r="O64" s="65"/>
      <c r="P64" s="65"/>
      <c r="Q64" s="65"/>
      <c r="Y64" s="9">
        <f t="shared" si="0"/>
        <v>0</v>
      </c>
      <c r="AT64" s="9">
        <f t="shared" si="1"/>
        <v>0</v>
      </c>
      <c r="BO64" s="9">
        <f t="shared" si="2"/>
        <v>0</v>
      </c>
      <c r="CJ64" s="9">
        <f t="shared" si="3"/>
        <v>0</v>
      </c>
      <c r="CK64" s="9">
        <f t="shared" si="4"/>
        <v>0</v>
      </c>
      <c r="CL64" s="9">
        <f t="shared" si="5"/>
        <v>0</v>
      </c>
      <c r="CM64" s="9">
        <f t="shared" si="6"/>
        <v>0</v>
      </c>
      <c r="CN64" s="9">
        <f t="shared" si="7"/>
        <v>0</v>
      </c>
      <c r="CO64" s="9">
        <f t="shared" si="8"/>
        <v>0</v>
      </c>
    </row>
    <row r="65" spans="5:93" ht="12">
      <c r="E65" s="70"/>
      <c r="F65" s="65"/>
      <c r="G65" s="66"/>
      <c r="H65" s="67"/>
      <c r="I65" s="68"/>
      <c r="J65" s="68"/>
      <c r="K65" s="68"/>
      <c r="L65" s="68"/>
      <c r="M65" s="69"/>
      <c r="N65" s="69"/>
      <c r="O65" s="65"/>
      <c r="P65" s="65"/>
      <c r="Q65" s="65"/>
      <c r="Y65" s="9">
        <f t="shared" si="0"/>
        <v>0</v>
      </c>
      <c r="AT65" s="9">
        <f t="shared" si="1"/>
        <v>0</v>
      </c>
      <c r="BO65" s="9">
        <f t="shared" si="2"/>
        <v>0</v>
      </c>
      <c r="CJ65" s="9">
        <f t="shared" si="3"/>
        <v>0</v>
      </c>
      <c r="CK65" s="9">
        <f aca="true" t="shared" si="9" ref="CK65:CK74">SUM(SUM(E65:H65)*1,SUM(I65:L65)*2,SUM(M65:P65)*3,SUM(Q65:T65)*4,SUM(U65:X65)*5)</f>
        <v>0</v>
      </c>
      <c r="CL65" s="9">
        <f t="shared" si="5"/>
        <v>0</v>
      </c>
      <c r="CM65" s="9">
        <f t="shared" si="6"/>
        <v>0</v>
      </c>
      <c r="CN65" s="9">
        <f t="shared" si="7"/>
        <v>0</v>
      </c>
      <c r="CO65" s="9">
        <f t="shared" si="8"/>
        <v>0</v>
      </c>
    </row>
    <row r="66" spans="5:93" ht="12">
      <c r="E66" s="70"/>
      <c r="F66" s="65"/>
      <c r="G66" s="66"/>
      <c r="H66" s="67"/>
      <c r="I66" s="68"/>
      <c r="J66" s="68"/>
      <c r="K66" s="68"/>
      <c r="L66" s="68"/>
      <c r="M66" s="69"/>
      <c r="N66" s="69"/>
      <c r="O66" s="65"/>
      <c r="P66" s="65"/>
      <c r="Q66" s="65"/>
      <c r="Y66" s="9">
        <f t="shared" si="0"/>
        <v>0</v>
      </c>
      <c r="AT66" s="9">
        <f t="shared" si="1"/>
        <v>0</v>
      </c>
      <c r="BO66" s="9">
        <f t="shared" si="2"/>
        <v>0</v>
      </c>
      <c r="CJ66" s="9">
        <f t="shared" si="3"/>
        <v>0</v>
      </c>
      <c r="CK66" s="9">
        <f t="shared" si="9"/>
        <v>0</v>
      </c>
      <c r="CL66" s="9">
        <f t="shared" si="5"/>
        <v>0</v>
      </c>
      <c r="CM66" s="9">
        <f t="shared" si="6"/>
        <v>0</v>
      </c>
      <c r="CN66" s="9">
        <f t="shared" si="7"/>
        <v>0</v>
      </c>
      <c r="CO66" s="9">
        <f t="shared" si="8"/>
        <v>0</v>
      </c>
    </row>
    <row r="67" spans="5:93" ht="12">
      <c r="E67" s="70"/>
      <c r="F67" s="65"/>
      <c r="G67" s="66"/>
      <c r="Y67" s="9">
        <f t="shared" si="0"/>
        <v>0</v>
      </c>
      <c r="AT67" s="9">
        <f t="shared" si="1"/>
        <v>0</v>
      </c>
      <c r="BO67" s="9">
        <f t="shared" si="2"/>
        <v>0</v>
      </c>
      <c r="CJ67" s="9">
        <f t="shared" si="3"/>
        <v>0</v>
      </c>
      <c r="CK67" s="9">
        <f t="shared" si="9"/>
        <v>0</v>
      </c>
      <c r="CL67" s="9">
        <f t="shared" si="5"/>
        <v>0</v>
      </c>
      <c r="CM67" s="9">
        <f t="shared" si="6"/>
        <v>0</v>
      </c>
      <c r="CN67" s="9">
        <f t="shared" si="7"/>
        <v>0</v>
      </c>
      <c r="CO67" s="9">
        <f t="shared" si="8"/>
        <v>0</v>
      </c>
    </row>
    <row r="68" spans="5:93" ht="12">
      <c r="E68" s="70"/>
      <c r="F68" s="65"/>
      <c r="G68" s="66"/>
      <c r="Y68" s="9">
        <f t="shared" si="0"/>
        <v>0</v>
      </c>
      <c r="AT68" s="9">
        <f t="shared" si="1"/>
        <v>0</v>
      </c>
      <c r="BO68" s="9">
        <f t="shared" si="2"/>
        <v>0</v>
      </c>
      <c r="CJ68" s="9">
        <f t="shared" si="3"/>
        <v>0</v>
      </c>
      <c r="CK68" s="9">
        <f t="shared" si="9"/>
        <v>0</v>
      </c>
      <c r="CL68" s="9">
        <f t="shared" si="5"/>
        <v>0</v>
      </c>
      <c r="CM68" s="9">
        <f t="shared" si="6"/>
        <v>0</v>
      </c>
      <c r="CN68" s="9">
        <f t="shared" si="7"/>
        <v>0</v>
      </c>
      <c r="CO68" s="9">
        <f t="shared" si="8"/>
        <v>0</v>
      </c>
    </row>
    <row r="69" spans="5:93" ht="12">
      <c r="E69" s="70"/>
      <c r="F69" s="65"/>
      <c r="G69" s="66"/>
      <c r="Y69" s="9">
        <f t="shared" si="0"/>
        <v>0</v>
      </c>
      <c r="AT69" s="9">
        <f t="shared" si="1"/>
        <v>0</v>
      </c>
      <c r="BO69" s="9">
        <f t="shared" si="2"/>
        <v>0</v>
      </c>
      <c r="CJ69" s="9">
        <f t="shared" si="3"/>
        <v>0</v>
      </c>
      <c r="CK69" s="9">
        <f t="shared" si="9"/>
        <v>0</v>
      </c>
      <c r="CL69" s="9">
        <f t="shared" si="5"/>
        <v>0</v>
      </c>
      <c r="CM69" s="9">
        <f t="shared" si="6"/>
        <v>0</v>
      </c>
      <c r="CN69" s="9">
        <f t="shared" si="7"/>
        <v>0</v>
      </c>
      <c r="CO69" s="9">
        <f t="shared" si="8"/>
        <v>0</v>
      </c>
    </row>
    <row r="70" spans="5:93" ht="12">
      <c r="E70" s="70"/>
      <c r="F70" s="65"/>
      <c r="G70" s="66"/>
      <c r="Y70" s="9">
        <f t="shared" si="0"/>
        <v>0</v>
      </c>
      <c r="AT70" s="9">
        <f t="shared" si="1"/>
        <v>0</v>
      </c>
      <c r="BO70" s="9">
        <f t="shared" si="2"/>
        <v>0</v>
      </c>
      <c r="CJ70" s="9">
        <f t="shared" si="3"/>
        <v>0</v>
      </c>
      <c r="CK70" s="9">
        <f t="shared" si="9"/>
        <v>0</v>
      </c>
      <c r="CL70" s="9">
        <f t="shared" si="5"/>
        <v>0</v>
      </c>
      <c r="CM70" s="9">
        <f t="shared" si="6"/>
        <v>0</v>
      </c>
      <c r="CN70" s="9">
        <f t="shared" si="7"/>
        <v>0</v>
      </c>
      <c r="CO70" s="9">
        <f t="shared" si="8"/>
        <v>0</v>
      </c>
    </row>
    <row r="71" spans="5:93" ht="12">
      <c r="E71" s="70"/>
      <c r="F71" s="65"/>
      <c r="G71" s="66"/>
      <c r="Y71" s="9">
        <f t="shared" si="0"/>
        <v>0</v>
      </c>
      <c r="AT71" s="9">
        <f t="shared" si="1"/>
        <v>0</v>
      </c>
      <c r="BO71" s="9">
        <f t="shared" si="2"/>
        <v>0</v>
      </c>
      <c r="CJ71" s="9">
        <f t="shared" si="3"/>
        <v>0</v>
      </c>
      <c r="CK71" s="9">
        <f t="shared" si="9"/>
        <v>0</v>
      </c>
      <c r="CL71" s="9">
        <f t="shared" si="5"/>
        <v>0</v>
      </c>
      <c r="CM71" s="9">
        <f t="shared" si="6"/>
        <v>0</v>
      </c>
      <c r="CN71" s="9">
        <f t="shared" si="7"/>
        <v>0</v>
      </c>
      <c r="CO71" s="9">
        <f t="shared" si="8"/>
        <v>0</v>
      </c>
    </row>
    <row r="72" spans="5:93" ht="12">
      <c r="E72" s="70"/>
      <c r="F72" s="65"/>
      <c r="Y72" s="9">
        <f t="shared" si="0"/>
        <v>0</v>
      </c>
      <c r="AT72" s="9">
        <f t="shared" si="1"/>
        <v>0</v>
      </c>
      <c r="BO72" s="9">
        <f t="shared" si="2"/>
        <v>0</v>
      </c>
      <c r="CJ72" s="9">
        <f t="shared" si="3"/>
        <v>0</v>
      </c>
      <c r="CK72" s="9">
        <f t="shared" si="9"/>
        <v>0</v>
      </c>
      <c r="CL72" s="9">
        <f t="shared" si="5"/>
        <v>0</v>
      </c>
      <c r="CM72" s="9">
        <f t="shared" si="6"/>
        <v>0</v>
      </c>
      <c r="CN72" s="9">
        <f t="shared" si="7"/>
        <v>0</v>
      </c>
      <c r="CO72" s="9">
        <f t="shared" si="8"/>
        <v>0</v>
      </c>
    </row>
    <row r="73" spans="25:93" ht="12">
      <c r="Y73" s="9">
        <f t="shared" si="0"/>
        <v>0</v>
      </c>
      <c r="AT73" s="9">
        <f t="shared" si="1"/>
        <v>0</v>
      </c>
      <c r="BO73" s="9">
        <f t="shared" si="2"/>
        <v>0</v>
      </c>
      <c r="CJ73" s="9">
        <f t="shared" si="3"/>
        <v>0</v>
      </c>
      <c r="CK73" s="9">
        <f t="shared" si="9"/>
        <v>0</v>
      </c>
      <c r="CL73" s="9">
        <f t="shared" si="5"/>
        <v>0</v>
      </c>
      <c r="CM73" s="9">
        <f t="shared" si="6"/>
        <v>0</v>
      </c>
      <c r="CN73" s="9">
        <f t="shared" si="7"/>
        <v>0</v>
      </c>
      <c r="CO73" s="9">
        <f t="shared" si="8"/>
        <v>0</v>
      </c>
    </row>
    <row r="74" spans="46:93" ht="12">
      <c r="AT74" s="9">
        <f t="shared" si="1"/>
        <v>0</v>
      </c>
      <c r="BO74" s="9">
        <f t="shared" si="2"/>
        <v>0</v>
      </c>
      <c r="CJ74" s="9">
        <f t="shared" si="3"/>
        <v>0</v>
      </c>
      <c r="CK74" s="9">
        <f t="shared" si="9"/>
        <v>0</v>
      </c>
      <c r="CL74" s="9">
        <f t="shared" si="5"/>
        <v>0</v>
      </c>
      <c r="CM74" s="9">
        <f t="shared" si="6"/>
        <v>0</v>
      </c>
      <c r="CN74" s="9">
        <f t="shared" si="7"/>
        <v>0</v>
      </c>
      <c r="CO74" s="9">
        <f t="shared" si="8"/>
        <v>0</v>
      </c>
    </row>
  </sheetData>
  <sheetProtection/>
  <mergeCells count="21">
    <mergeCell ref="M3:P3"/>
    <mergeCell ref="AU3:AX3"/>
    <mergeCell ref="Z3:AC3"/>
    <mergeCell ref="BX3:CA3"/>
    <mergeCell ref="C2:D2"/>
    <mergeCell ref="E2:Y2"/>
    <mergeCell ref="Z2:AT2"/>
    <mergeCell ref="AU2:BO2"/>
    <mergeCell ref="BP2:CJ2"/>
    <mergeCell ref="E3:H3"/>
    <mergeCell ref="I3:L3"/>
    <mergeCell ref="BT3:BW3"/>
    <mergeCell ref="Q3:T3"/>
    <mergeCell ref="CB3:CE3"/>
    <mergeCell ref="AY3:BB3"/>
    <mergeCell ref="BC3:BF3"/>
    <mergeCell ref="BG3:BJ3"/>
    <mergeCell ref="BP3:BS3"/>
    <mergeCell ref="AD3:AG3"/>
    <mergeCell ref="AH3:AK3"/>
    <mergeCell ref="AL3:AO3"/>
  </mergeCells>
  <hyperlinks>
    <hyperlink ref="D6" r:id="rId1" display="http://madrid.tomalaplaza.net/"/>
    <hyperlink ref="D8" r:id="rId2" display="http://madrid.tomalaplaza.net/"/>
    <hyperlink ref="D11" r:id="rId3" display="http://www.kepasakonlakasa.org/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47"/>
  <sheetViews>
    <sheetView zoomScalePageLayoutView="0" workbookViewId="0" topLeftCell="A1">
      <selection activeCell="I1" sqref="I1:L7"/>
    </sheetView>
  </sheetViews>
  <sheetFormatPr defaultColWidth="11.421875" defaultRowHeight="12.75"/>
  <cols>
    <col min="5" max="5" width="11.421875" style="109" customWidth="1"/>
  </cols>
  <sheetData>
    <row r="1" spans="10:12" ht="12.75">
      <c r="J1" s="116" t="s">
        <v>55</v>
      </c>
      <c r="K1" s="117" t="s">
        <v>56</v>
      </c>
      <c r="L1" s="117" t="s">
        <v>69</v>
      </c>
    </row>
    <row r="2" spans="1:12" ht="12.75">
      <c r="A2" t="s">
        <v>75</v>
      </c>
      <c r="I2" s="116" t="s">
        <v>55</v>
      </c>
      <c r="J2" s="102">
        <v>1</v>
      </c>
      <c r="K2" s="102">
        <v>0.825</v>
      </c>
      <c r="L2" s="132">
        <f>C20</f>
        <v>0.6</v>
      </c>
    </row>
    <row r="3" spans="5:12" ht="12.75">
      <c r="E3" s="130"/>
      <c r="I3" s="117" t="s">
        <v>56</v>
      </c>
      <c r="J3">
        <v>0.825</v>
      </c>
      <c r="K3">
        <v>1</v>
      </c>
      <c r="L3" s="133">
        <f>K4</f>
        <v>0.7875</v>
      </c>
    </row>
    <row r="4" spans="5:12" ht="12.75">
      <c r="E4" s="130"/>
      <c r="I4" s="117" t="s">
        <v>69</v>
      </c>
      <c r="J4">
        <f>B21</f>
        <v>0.6</v>
      </c>
      <c r="K4" s="133">
        <f>C46</f>
        <v>0.7875</v>
      </c>
      <c r="L4">
        <v>1</v>
      </c>
    </row>
    <row r="5" spans="5:9" ht="12.75">
      <c r="E5" s="130"/>
      <c r="I5" s="119"/>
    </row>
    <row r="6" spans="5:9" ht="12.75">
      <c r="E6" s="130"/>
      <c r="I6" s="112" t="s">
        <v>61</v>
      </c>
    </row>
    <row r="7" spans="5:9" ht="12.75">
      <c r="E7" s="130"/>
      <c r="I7" s="118">
        <f>AVERAGE(C20,C33,C46)</f>
        <v>0.7374999999999999</v>
      </c>
    </row>
    <row r="8" ht="12.75">
      <c r="E8" s="131"/>
    </row>
    <row r="9" spans="1:93" ht="12.75">
      <c r="A9" s="97"/>
      <c r="E9" s="167" t="s">
        <v>11</v>
      </c>
      <c r="F9" s="168"/>
      <c r="G9" s="168"/>
      <c r="H9" s="168"/>
      <c r="I9" s="167" t="s">
        <v>12</v>
      </c>
      <c r="J9" s="168"/>
      <c r="K9" s="168"/>
      <c r="L9" s="168"/>
      <c r="M9" s="167" t="s">
        <v>13</v>
      </c>
      <c r="N9" s="168"/>
      <c r="O9" s="168"/>
      <c r="P9" s="168"/>
      <c r="Q9" s="167" t="s">
        <v>14</v>
      </c>
      <c r="R9" s="168"/>
      <c r="S9" s="168"/>
      <c r="T9" s="168"/>
      <c r="U9" s="15" t="s">
        <v>52</v>
      </c>
      <c r="V9" s="16"/>
      <c r="W9" s="16"/>
      <c r="X9" s="16"/>
      <c r="Y9" s="17" t="s">
        <v>15</v>
      </c>
      <c r="Z9" s="171" t="s">
        <v>16</v>
      </c>
      <c r="AA9" s="172"/>
      <c r="AB9" s="172"/>
      <c r="AC9" s="172"/>
      <c r="AD9" s="171" t="s">
        <v>17</v>
      </c>
      <c r="AE9" s="172"/>
      <c r="AF9" s="172"/>
      <c r="AG9" s="172"/>
      <c r="AH9" s="171" t="s">
        <v>18</v>
      </c>
      <c r="AI9" s="172"/>
      <c r="AJ9" s="172"/>
      <c r="AK9" s="172"/>
      <c r="AL9" s="171" t="s">
        <v>19</v>
      </c>
      <c r="AM9" s="172"/>
      <c r="AN9" s="172"/>
      <c r="AO9" s="172"/>
      <c r="AP9" s="18" t="s">
        <v>20</v>
      </c>
      <c r="AQ9" s="19"/>
      <c r="AR9" s="19"/>
      <c r="AS9" s="19"/>
      <c r="AT9" s="17" t="s">
        <v>21</v>
      </c>
      <c r="AU9" s="169" t="s">
        <v>22</v>
      </c>
      <c r="AV9" s="170"/>
      <c r="AW9" s="170"/>
      <c r="AX9" s="170"/>
      <c r="AY9" s="169" t="s">
        <v>23</v>
      </c>
      <c r="AZ9" s="170"/>
      <c r="BA9" s="170"/>
      <c r="BB9" s="170"/>
      <c r="BC9" s="169" t="s">
        <v>24</v>
      </c>
      <c r="BD9" s="170"/>
      <c r="BE9" s="170"/>
      <c r="BF9" s="170"/>
      <c r="BG9" s="169" t="s">
        <v>25</v>
      </c>
      <c r="BH9" s="170"/>
      <c r="BI9" s="170"/>
      <c r="BJ9" s="170"/>
      <c r="BK9" s="20" t="s">
        <v>26</v>
      </c>
      <c r="BL9" s="21"/>
      <c r="BM9" s="21"/>
      <c r="BN9" s="21"/>
      <c r="BO9" s="17" t="s">
        <v>27</v>
      </c>
      <c r="BP9" s="165" t="s">
        <v>28</v>
      </c>
      <c r="BQ9" s="166"/>
      <c r="BR9" s="166"/>
      <c r="BS9" s="166"/>
      <c r="BT9" s="165" t="s">
        <v>29</v>
      </c>
      <c r="BU9" s="166"/>
      <c r="BV9" s="166"/>
      <c r="BW9" s="166"/>
      <c r="BX9" s="165" t="s">
        <v>30</v>
      </c>
      <c r="BY9" s="166"/>
      <c r="BZ9" s="166"/>
      <c r="CA9" s="166"/>
      <c r="CB9" s="165" t="s">
        <v>31</v>
      </c>
      <c r="CC9" s="166"/>
      <c r="CD9" s="166"/>
      <c r="CE9" s="166"/>
      <c r="CF9" s="22" t="s">
        <v>32</v>
      </c>
      <c r="CG9" s="23"/>
      <c r="CH9" s="23"/>
      <c r="CI9" s="23"/>
      <c r="CJ9" s="17" t="s">
        <v>33</v>
      </c>
      <c r="CK9" s="24" t="s">
        <v>34</v>
      </c>
      <c r="CL9" s="24" t="s">
        <v>35</v>
      </c>
      <c r="CM9" s="24" t="s">
        <v>36</v>
      </c>
      <c r="CN9" s="24" t="s">
        <v>37</v>
      </c>
      <c r="CO9" s="24" t="s">
        <v>38</v>
      </c>
    </row>
    <row r="10" spans="5:93" ht="12.75">
      <c r="E10" s="32">
        <v>1.1</v>
      </c>
      <c r="F10" s="29">
        <v>1.2</v>
      </c>
      <c r="G10" s="30">
        <v>1.3</v>
      </c>
      <c r="H10" s="31">
        <v>1.4</v>
      </c>
      <c r="I10" s="32">
        <v>2.1</v>
      </c>
      <c r="J10" s="32">
        <v>2.2</v>
      </c>
      <c r="K10" s="32">
        <v>2.3</v>
      </c>
      <c r="L10" s="32">
        <v>2.4</v>
      </c>
      <c r="M10" s="33">
        <v>3.1</v>
      </c>
      <c r="N10" s="33">
        <v>3.2</v>
      </c>
      <c r="O10" s="34">
        <v>3.3</v>
      </c>
      <c r="P10" s="34">
        <v>3.4</v>
      </c>
      <c r="Q10" s="34">
        <v>4.1</v>
      </c>
      <c r="R10" s="9">
        <v>4.2</v>
      </c>
      <c r="S10" s="9">
        <v>4.3</v>
      </c>
      <c r="T10" s="9">
        <v>4.4</v>
      </c>
      <c r="U10" s="9">
        <v>5.1</v>
      </c>
      <c r="V10" s="9">
        <v>5.2</v>
      </c>
      <c r="W10" s="9">
        <v>5.3</v>
      </c>
      <c r="X10" s="35">
        <v>5.4</v>
      </c>
      <c r="Y10" s="36" t="s">
        <v>43</v>
      </c>
      <c r="Z10" s="37">
        <v>1.1</v>
      </c>
      <c r="AA10" s="38">
        <v>1.2</v>
      </c>
      <c r="AB10" s="39">
        <v>1.3</v>
      </c>
      <c r="AC10" s="40">
        <v>1.4</v>
      </c>
      <c r="AD10" s="41">
        <v>2.1</v>
      </c>
      <c r="AE10" s="41">
        <v>2.2</v>
      </c>
      <c r="AF10" s="41">
        <v>2.3</v>
      </c>
      <c r="AG10" s="41">
        <v>2.4</v>
      </c>
      <c r="AH10" s="42">
        <v>3.1</v>
      </c>
      <c r="AI10" s="42">
        <v>3.2</v>
      </c>
      <c r="AJ10" s="43">
        <v>3.3</v>
      </c>
      <c r="AK10" s="43">
        <v>3.4</v>
      </c>
      <c r="AL10" s="43">
        <v>4.1</v>
      </c>
      <c r="AM10" s="44">
        <v>4.2</v>
      </c>
      <c r="AN10" s="44">
        <v>4.3</v>
      </c>
      <c r="AO10" s="44">
        <v>4.4</v>
      </c>
      <c r="AP10" s="44">
        <v>5.1</v>
      </c>
      <c r="AQ10" s="44">
        <v>5.2</v>
      </c>
      <c r="AR10" s="44">
        <v>5.3</v>
      </c>
      <c r="AS10" s="45">
        <v>5.4</v>
      </c>
      <c r="AT10" s="36" t="s">
        <v>43</v>
      </c>
      <c r="AU10" s="46">
        <v>1.1</v>
      </c>
      <c r="AV10" s="47">
        <v>1.2</v>
      </c>
      <c r="AW10" s="48">
        <v>1.3</v>
      </c>
      <c r="AX10" s="49">
        <v>1.4</v>
      </c>
      <c r="AY10" s="50">
        <v>2.1</v>
      </c>
      <c r="AZ10" s="50">
        <v>2.2</v>
      </c>
      <c r="BA10" s="50">
        <v>2.3</v>
      </c>
      <c r="BB10" s="50">
        <v>2.4</v>
      </c>
      <c r="BC10" s="51">
        <v>3.1</v>
      </c>
      <c r="BD10" s="51">
        <v>3.2</v>
      </c>
      <c r="BE10" s="52">
        <v>3.3</v>
      </c>
      <c r="BF10" s="52">
        <v>3.4</v>
      </c>
      <c r="BG10" s="52">
        <v>4.1</v>
      </c>
      <c r="BH10" s="53">
        <v>4.2</v>
      </c>
      <c r="BI10" s="53">
        <v>4.3</v>
      </c>
      <c r="BJ10" s="53">
        <v>4.4</v>
      </c>
      <c r="BK10" s="53">
        <v>5.1</v>
      </c>
      <c r="BL10" s="53">
        <v>5.2</v>
      </c>
      <c r="BM10" s="53">
        <v>5.3</v>
      </c>
      <c r="BN10" s="54">
        <v>5.4</v>
      </c>
      <c r="BO10" s="36" t="s">
        <v>43</v>
      </c>
      <c r="BP10" s="55">
        <v>1.1</v>
      </c>
      <c r="BQ10" s="56">
        <v>1.2</v>
      </c>
      <c r="BR10" s="57">
        <v>1.3</v>
      </c>
      <c r="BS10" s="58">
        <v>1.4</v>
      </c>
      <c r="BT10" s="59">
        <v>2.1</v>
      </c>
      <c r="BU10" s="59">
        <v>2.2</v>
      </c>
      <c r="BV10" s="59">
        <v>2.3</v>
      </c>
      <c r="BW10" s="59">
        <v>2.4</v>
      </c>
      <c r="BX10" s="60">
        <v>3.1</v>
      </c>
      <c r="BY10" s="60">
        <v>3.2</v>
      </c>
      <c r="BZ10" s="61">
        <v>3.3</v>
      </c>
      <c r="CA10" s="61">
        <v>3.4</v>
      </c>
      <c r="CB10" s="61">
        <v>4.1</v>
      </c>
      <c r="CC10" s="26">
        <v>4.2</v>
      </c>
      <c r="CD10" s="26">
        <v>4.3</v>
      </c>
      <c r="CE10" s="26">
        <v>4.4</v>
      </c>
      <c r="CF10" s="26">
        <v>5.1</v>
      </c>
      <c r="CG10" s="26">
        <v>5.2</v>
      </c>
      <c r="CH10" s="26">
        <v>5.3</v>
      </c>
      <c r="CI10" s="62">
        <v>5.4</v>
      </c>
      <c r="CJ10" s="36" t="s">
        <v>43</v>
      </c>
      <c r="CK10" s="24" t="s">
        <v>44</v>
      </c>
      <c r="CL10" s="24" t="s">
        <v>44</v>
      </c>
      <c r="CM10" s="24" t="s">
        <v>44</v>
      </c>
      <c r="CN10" s="24" t="s">
        <v>44</v>
      </c>
      <c r="CO10" s="24" t="s">
        <v>45</v>
      </c>
    </row>
    <row r="11" spans="1:93" s="7" customFormat="1" ht="12.75">
      <c r="A11" s="7" t="s">
        <v>63</v>
      </c>
      <c r="B11" s="98">
        <v>39504</v>
      </c>
      <c r="C11" s="7" t="s">
        <v>71</v>
      </c>
      <c r="D11" s="121" t="s">
        <v>72</v>
      </c>
      <c r="E11" s="100">
        <v>0</v>
      </c>
      <c r="F11" s="65">
        <v>0</v>
      </c>
      <c r="G11" s="66">
        <v>2</v>
      </c>
      <c r="H11" s="67">
        <v>1</v>
      </c>
      <c r="I11" s="68">
        <v>2</v>
      </c>
      <c r="J11" s="68">
        <v>0</v>
      </c>
      <c r="K11" s="68">
        <v>0</v>
      </c>
      <c r="L11" s="68">
        <v>2</v>
      </c>
      <c r="M11" s="69">
        <v>2</v>
      </c>
      <c r="N11" s="69">
        <v>2</v>
      </c>
      <c r="O11" s="65">
        <v>0</v>
      </c>
      <c r="P11" s="65">
        <v>0</v>
      </c>
      <c r="Q11" s="65">
        <v>0</v>
      </c>
      <c r="R11" s="7">
        <v>1</v>
      </c>
      <c r="S11" s="7">
        <v>2</v>
      </c>
      <c r="T11" s="7">
        <v>2</v>
      </c>
      <c r="U11" s="7">
        <v>0</v>
      </c>
      <c r="V11" s="7">
        <v>0</v>
      </c>
      <c r="W11" s="7">
        <v>0</v>
      </c>
      <c r="X11" s="8">
        <v>0</v>
      </c>
      <c r="Y11" s="9">
        <f>SUM(E11:X11)</f>
        <v>16</v>
      </c>
      <c r="Z11" s="7">
        <v>2</v>
      </c>
      <c r="AA11" s="7">
        <v>0</v>
      </c>
      <c r="AB11" s="7">
        <v>1</v>
      </c>
      <c r="AC11" s="7">
        <v>0</v>
      </c>
      <c r="AD11" s="7">
        <v>2</v>
      </c>
      <c r="AE11" s="7">
        <v>0</v>
      </c>
      <c r="AF11" s="7">
        <v>0</v>
      </c>
      <c r="AG11" s="7">
        <v>0</v>
      </c>
      <c r="AH11" s="7">
        <v>1</v>
      </c>
      <c r="AI11" s="7">
        <v>1</v>
      </c>
      <c r="AJ11" s="7">
        <v>0</v>
      </c>
      <c r="AK11" s="7">
        <v>0</v>
      </c>
      <c r="AL11" s="7">
        <v>0</v>
      </c>
      <c r="AM11" s="7">
        <v>0</v>
      </c>
      <c r="AN11" s="7">
        <v>1</v>
      </c>
      <c r="AO11" s="7">
        <v>0</v>
      </c>
      <c r="AP11" s="7">
        <v>1</v>
      </c>
      <c r="AQ11" s="7">
        <v>0</v>
      </c>
      <c r="AR11" s="7">
        <v>0</v>
      </c>
      <c r="AS11" s="8">
        <v>0</v>
      </c>
      <c r="AT11" s="9">
        <f>SUM(Z11:AS11)</f>
        <v>9</v>
      </c>
      <c r="AU11" s="7">
        <v>1</v>
      </c>
      <c r="AV11" s="7">
        <v>0</v>
      </c>
      <c r="AW11" s="7">
        <v>1</v>
      </c>
      <c r="AX11" s="7">
        <v>1</v>
      </c>
      <c r="AY11" s="7">
        <v>2</v>
      </c>
      <c r="AZ11" s="7">
        <v>1</v>
      </c>
      <c r="BA11" s="7">
        <v>0</v>
      </c>
      <c r="BB11" s="7">
        <v>2</v>
      </c>
      <c r="BC11" s="7">
        <v>1</v>
      </c>
      <c r="BD11" s="7">
        <v>1</v>
      </c>
      <c r="BE11" s="7">
        <v>2</v>
      </c>
      <c r="BF11" s="7">
        <v>2</v>
      </c>
      <c r="BG11" s="7">
        <v>1</v>
      </c>
      <c r="BH11" s="7">
        <v>0</v>
      </c>
      <c r="BI11" s="7">
        <v>0</v>
      </c>
      <c r="BJ11" s="7">
        <v>0</v>
      </c>
      <c r="BK11" s="7">
        <v>1</v>
      </c>
      <c r="BL11" s="7">
        <v>0</v>
      </c>
      <c r="BM11" s="7">
        <v>0</v>
      </c>
      <c r="BN11" s="8">
        <v>0</v>
      </c>
      <c r="BO11" s="9">
        <f>SUM(AU11:BN11)</f>
        <v>16</v>
      </c>
      <c r="BP11" s="7">
        <v>1</v>
      </c>
      <c r="BQ11" s="7">
        <v>0</v>
      </c>
      <c r="BR11" s="7">
        <v>1</v>
      </c>
      <c r="BS11" s="7">
        <v>0</v>
      </c>
      <c r="BT11" s="7">
        <v>0</v>
      </c>
      <c r="BU11" s="7">
        <v>2</v>
      </c>
      <c r="BV11" s="7">
        <v>0</v>
      </c>
      <c r="BW11" s="7">
        <v>2</v>
      </c>
      <c r="BX11" s="7">
        <v>0</v>
      </c>
      <c r="BY11" s="7">
        <v>1</v>
      </c>
      <c r="BZ11" s="7">
        <v>0</v>
      </c>
      <c r="CA11" s="7">
        <v>0</v>
      </c>
      <c r="CB11" s="7">
        <v>2</v>
      </c>
      <c r="CC11" s="7">
        <v>2</v>
      </c>
      <c r="CD11" s="7">
        <v>0</v>
      </c>
      <c r="CE11" s="7">
        <v>0</v>
      </c>
      <c r="CF11" s="7">
        <v>2</v>
      </c>
      <c r="CG11" s="7">
        <v>2</v>
      </c>
      <c r="CH11" s="7">
        <v>2</v>
      </c>
      <c r="CI11" s="8">
        <v>1</v>
      </c>
      <c r="CJ11" s="9">
        <f>SUM(BP11:CI11)</f>
        <v>18</v>
      </c>
      <c r="CK11" s="9">
        <f>SUM(SUM(E11:H11)*1,SUM(I11:L11)*2,SUM(M11:P11)*3,SUM(Q11:T11)*4,SUM(U11:X11)*5)</f>
        <v>43</v>
      </c>
      <c r="CL11" s="9">
        <f>SUM(SUM(Z11:AC11)*1,SUM(AD11:AG11)*2,SUM(AH11:AK11)*3,SUM(AL11:AO11)*4,SUM(AP11:AS11)*5)</f>
        <v>22</v>
      </c>
      <c r="CM11" s="9">
        <f>SUM(SUM(AU11:AX11)*1,SUM(AY11:BB11)*2,SUM(BC11:BF11)*3,SUM(BG11:BJ11)*4,SUM(BK11:BN11)*5)</f>
        <v>40</v>
      </c>
      <c r="CN11" s="9">
        <f>SUM(SUM(BP11:BS11)*1,SUM(BT11:BW11)*2,SUM(BX11:CA11)*3,SUM(CB11:CE11)*4,SUM(CF11:CI11)*5)</f>
        <v>64</v>
      </c>
      <c r="CO11" s="9">
        <f>SUM(CK11,CL11,CM11,CN11)</f>
        <v>169</v>
      </c>
    </row>
    <row r="12" spans="1:93" s="7" customFormat="1" ht="12.75">
      <c r="A12" s="7" t="s">
        <v>66</v>
      </c>
      <c r="B12" s="98">
        <v>39504</v>
      </c>
      <c r="C12" s="7" t="s">
        <v>73</v>
      </c>
      <c r="D12" t="s">
        <v>74</v>
      </c>
      <c r="E12" s="100">
        <v>0</v>
      </c>
      <c r="F12" s="65">
        <v>0</v>
      </c>
      <c r="G12" s="66">
        <v>2</v>
      </c>
      <c r="H12" s="67">
        <v>0</v>
      </c>
      <c r="I12" s="68">
        <v>2</v>
      </c>
      <c r="J12" s="68">
        <v>1</v>
      </c>
      <c r="K12" s="68">
        <v>0</v>
      </c>
      <c r="L12" s="68">
        <v>1</v>
      </c>
      <c r="M12" s="69">
        <v>1</v>
      </c>
      <c r="N12" s="69">
        <v>2</v>
      </c>
      <c r="O12" s="65">
        <v>1</v>
      </c>
      <c r="P12" s="65">
        <v>0</v>
      </c>
      <c r="Q12" s="65">
        <v>0</v>
      </c>
      <c r="R12" s="7">
        <v>0</v>
      </c>
      <c r="S12" s="7">
        <v>2</v>
      </c>
      <c r="T12" s="7">
        <v>1</v>
      </c>
      <c r="U12" s="7">
        <v>1</v>
      </c>
      <c r="V12" s="7">
        <v>0</v>
      </c>
      <c r="W12" s="7">
        <v>0</v>
      </c>
      <c r="X12" s="8">
        <v>1</v>
      </c>
      <c r="Y12" s="9">
        <f>SUM(E12:X12)</f>
        <v>15</v>
      </c>
      <c r="Z12" s="7">
        <v>0</v>
      </c>
      <c r="AA12" s="7">
        <v>0</v>
      </c>
      <c r="AB12" s="7">
        <v>2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1</v>
      </c>
      <c r="AI12" s="7">
        <v>1</v>
      </c>
      <c r="AJ12" s="7">
        <v>0</v>
      </c>
      <c r="AL12" s="7">
        <v>0</v>
      </c>
      <c r="AM12" s="7">
        <v>0</v>
      </c>
      <c r="AN12" s="7">
        <v>2</v>
      </c>
      <c r="AO12" s="7">
        <v>0</v>
      </c>
      <c r="AP12" s="7">
        <v>0</v>
      </c>
      <c r="AQ12" s="7">
        <v>0</v>
      </c>
      <c r="AR12" s="7">
        <v>0</v>
      </c>
      <c r="AS12" s="8">
        <v>0</v>
      </c>
      <c r="AT12" s="9">
        <f>SUM(Z12:AS12)</f>
        <v>6</v>
      </c>
      <c r="AU12" s="7">
        <v>1</v>
      </c>
      <c r="AV12" s="7">
        <v>0</v>
      </c>
      <c r="AW12" s="7">
        <v>0</v>
      </c>
      <c r="AX12" s="7">
        <v>2</v>
      </c>
      <c r="AY12" s="7">
        <v>0</v>
      </c>
      <c r="AZ12" s="7">
        <v>2</v>
      </c>
      <c r="BA12" s="7">
        <v>0</v>
      </c>
      <c r="BB12" s="7">
        <v>0</v>
      </c>
      <c r="BC12" s="7">
        <v>1</v>
      </c>
      <c r="BD12" s="7">
        <v>2</v>
      </c>
      <c r="BE12" s="7">
        <v>2</v>
      </c>
      <c r="BF12" s="7">
        <v>1</v>
      </c>
      <c r="BG12" s="7">
        <v>1</v>
      </c>
      <c r="BH12" s="7">
        <v>0</v>
      </c>
      <c r="BI12" s="7">
        <v>1</v>
      </c>
      <c r="BJ12" s="7">
        <v>0</v>
      </c>
      <c r="BK12" s="7">
        <v>1</v>
      </c>
      <c r="BL12" s="7">
        <v>1</v>
      </c>
      <c r="BM12" s="7">
        <v>0</v>
      </c>
      <c r="BN12" s="8">
        <v>0</v>
      </c>
      <c r="BO12" s="9">
        <f>SUM(AU12:BN12)</f>
        <v>15</v>
      </c>
      <c r="BP12" s="7">
        <v>0</v>
      </c>
      <c r="BQ12" s="7">
        <v>0</v>
      </c>
      <c r="BR12" s="7">
        <v>1</v>
      </c>
      <c r="BS12" s="7">
        <v>0</v>
      </c>
      <c r="BT12" s="7">
        <v>1</v>
      </c>
      <c r="BU12" s="7">
        <v>2</v>
      </c>
      <c r="BV12" s="7">
        <v>0</v>
      </c>
      <c r="BW12" s="7">
        <v>1</v>
      </c>
      <c r="BX12" s="7">
        <v>0</v>
      </c>
      <c r="BY12" s="7">
        <v>0</v>
      </c>
      <c r="BZ12" s="7">
        <v>0</v>
      </c>
      <c r="CA12" s="7">
        <v>0</v>
      </c>
      <c r="CB12" s="7">
        <v>2</v>
      </c>
      <c r="CC12" s="7">
        <v>2</v>
      </c>
      <c r="CD12" s="7">
        <v>0</v>
      </c>
      <c r="CE12" s="7">
        <v>0</v>
      </c>
      <c r="CF12" s="7">
        <v>2</v>
      </c>
      <c r="CG12" s="7">
        <v>1</v>
      </c>
      <c r="CH12" s="7">
        <v>1</v>
      </c>
      <c r="CI12" s="8">
        <v>2</v>
      </c>
      <c r="CJ12" s="9">
        <f>SUM(BP12:CI12)</f>
        <v>15</v>
      </c>
      <c r="CK12" s="9">
        <f>SUM(SUM(E12:H12)*1,SUM(I12:L12)*2,SUM(M12:P12)*3,SUM(Q12:T12)*4,SUM(U12:X12)*5)</f>
        <v>44</v>
      </c>
      <c r="CL12" s="9">
        <f>SUM(SUM(Z12:AC12)*1,SUM(AD12:AG12)*2,SUM(AH12:AK12)*3,SUM(AL12:AO12)*4,SUM(AP12:AS12)*5)</f>
        <v>16</v>
      </c>
      <c r="CM12" s="9">
        <f>SUM(SUM(AU12:AX12)*1,SUM(AY12:BB12)*2,SUM(BC12:BF12)*3,SUM(BG12:BJ12)*4,SUM(BK12:BN12)*5)</f>
        <v>43</v>
      </c>
      <c r="CN12" s="9">
        <f>SUM(SUM(BP12:BS12)*1,SUM(BT12:BW12)*2,SUM(BX12:CA12)*3,SUM(CB12:CE12)*4,SUM(CF12:CI12)*5)</f>
        <v>55</v>
      </c>
      <c r="CO12" s="9">
        <f>SUM(CK12,CL12,CM12,CN12)</f>
        <v>158</v>
      </c>
    </row>
    <row r="13" spans="5:88" ht="12.75">
      <c r="E13" s="109">
        <v>1</v>
      </c>
      <c r="F13">
        <v>1</v>
      </c>
      <c r="G13">
        <v>1</v>
      </c>
      <c r="H13">
        <v>0</v>
      </c>
      <c r="I13">
        <v>1</v>
      </c>
      <c r="J13">
        <v>0</v>
      </c>
      <c r="K13">
        <v>1</v>
      </c>
      <c r="L13">
        <v>0</v>
      </c>
      <c r="M13">
        <v>0</v>
      </c>
      <c r="N13">
        <v>1</v>
      </c>
      <c r="O13">
        <v>0</v>
      </c>
      <c r="P13">
        <v>1</v>
      </c>
      <c r="Q13">
        <v>1</v>
      </c>
      <c r="R13">
        <v>0</v>
      </c>
      <c r="S13">
        <v>1</v>
      </c>
      <c r="T13">
        <v>0</v>
      </c>
      <c r="U13">
        <v>0</v>
      </c>
      <c r="V13">
        <v>1</v>
      </c>
      <c r="W13">
        <v>1</v>
      </c>
      <c r="X13">
        <v>0</v>
      </c>
      <c r="Y13">
        <f>SUM(E13:X13)</f>
        <v>11</v>
      </c>
      <c r="Z13">
        <v>0</v>
      </c>
      <c r="AA13">
        <v>1</v>
      </c>
      <c r="AB13">
        <v>0</v>
      </c>
      <c r="AC13">
        <v>1</v>
      </c>
      <c r="AD13">
        <v>0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0</v>
      </c>
      <c r="AL13">
        <v>1</v>
      </c>
      <c r="AM13">
        <v>1</v>
      </c>
      <c r="AN13">
        <v>0</v>
      </c>
      <c r="AO13">
        <v>1</v>
      </c>
      <c r="AP13">
        <v>0</v>
      </c>
      <c r="AQ13">
        <v>1</v>
      </c>
      <c r="AR13">
        <v>1</v>
      </c>
      <c r="AS13">
        <v>1</v>
      </c>
      <c r="AT13">
        <f>SUM(Z13:AS13)</f>
        <v>14</v>
      </c>
      <c r="AU13">
        <v>1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1</v>
      </c>
      <c r="BB13">
        <v>0</v>
      </c>
      <c r="BC13">
        <v>1</v>
      </c>
      <c r="BD13">
        <v>0</v>
      </c>
      <c r="BE13">
        <v>1</v>
      </c>
      <c r="BF13">
        <v>0</v>
      </c>
      <c r="BG13">
        <v>1</v>
      </c>
      <c r="BH13">
        <v>1</v>
      </c>
      <c r="BI13">
        <v>0</v>
      </c>
      <c r="BJ13">
        <v>1</v>
      </c>
      <c r="BK13">
        <v>1</v>
      </c>
      <c r="BL13">
        <v>0</v>
      </c>
      <c r="BM13">
        <v>0</v>
      </c>
      <c r="BN13">
        <v>1</v>
      </c>
      <c r="BO13">
        <f>SUM(AU13:BN13)</f>
        <v>10</v>
      </c>
      <c r="BP13">
        <v>0</v>
      </c>
      <c r="BQ13">
        <v>1</v>
      </c>
      <c r="BR13">
        <v>1</v>
      </c>
      <c r="BS13">
        <v>1</v>
      </c>
      <c r="BT13">
        <v>0</v>
      </c>
      <c r="BU13">
        <v>1</v>
      </c>
      <c r="BV13">
        <v>1</v>
      </c>
      <c r="BW13">
        <v>0</v>
      </c>
      <c r="BX13">
        <v>1</v>
      </c>
      <c r="BY13">
        <v>0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0</v>
      </c>
      <c r="CH13">
        <v>0</v>
      </c>
      <c r="CI13">
        <v>0</v>
      </c>
      <c r="CJ13">
        <f>SUM(BP13:CI13)</f>
        <v>13</v>
      </c>
    </row>
    <row r="14" spans="1:2" ht="12.75">
      <c r="A14" t="s">
        <v>53</v>
      </c>
      <c r="B14">
        <f>Y13+AT13+BO13+CJ13</f>
        <v>48</v>
      </c>
    </row>
    <row r="15" spans="1:2" ht="12.75">
      <c r="A15" t="s">
        <v>54</v>
      </c>
      <c r="B15">
        <v>80</v>
      </c>
    </row>
    <row r="17" spans="1:3" ht="12.75">
      <c r="A17" s="101" t="s">
        <v>58</v>
      </c>
      <c r="B17" s="102"/>
      <c r="C17" s="102"/>
    </row>
    <row r="19" spans="2:3" ht="12.75">
      <c r="B19" s="103" t="s">
        <v>55</v>
      </c>
      <c r="C19" s="104" t="s">
        <v>69</v>
      </c>
    </row>
    <row r="20" spans="1:3" ht="12.75">
      <c r="A20" s="103" t="s">
        <v>55</v>
      </c>
      <c r="B20" s="102">
        <v>1</v>
      </c>
      <c r="C20" s="106">
        <f>B14/B15</f>
        <v>0.6</v>
      </c>
    </row>
    <row r="21" spans="1:3" ht="12.75">
      <c r="A21" s="104" t="s">
        <v>69</v>
      </c>
      <c r="B21">
        <f>C20</f>
        <v>0.6</v>
      </c>
      <c r="C21">
        <v>1</v>
      </c>
    </row>
    <row r="22" spans="5:93" ht="12.75">
      <c r="E22" s="167" t="s">
        <v>11</v>
      </c>
      <c r="F22" s="168"/>
      <c r="G22" s="168"/>
      <c r="H22" s="168"/>
      <c r="I22" s="167" t="s">
        <v>12</v>
      </c>
      <c r="J22" s="168"/>
      <c r="K22" s="168"/>
      <c r="L22" s="168"/>
      <c r="M22" s="167" t="s">
        <v>13</v>
      </c>
      <c r="N22" s="168"/>
      <c r="O22" s="168"/>
      <c r="P22" s="168"/>
      <c r="Q22" s="167" t="s">
        <v>14</v>
      </c>
      <c r="R22" s="168"/>
      <c r="S22" s="168"/>
      <c r="T22" s="168"/>
      <c r="U22" s="15" t="s">
        <v>52</v>
      </c>
      <c r="V22" s="16"/>
      <c r="W22" s="16"/>
      <c r="X22" s="16"/>
      <c r="Y22" s="17" t="s">
        <v>15</v>
      </c>
      <c r="Z22" s="171" t="s">
        <v>16</v>
      </c>
      <c r="AA22" s="172"/>
      <c r="AB22" s="172"/>
      <c r="AC22" s="172"/>
      <c r="AD22" s="171" t="s">
        <v>17</v>
      </c>
      <c r="AE22" s="172"/>
      <c r="AF22" s="172"/>
      <c r="AG22" s="172"/>
      <c r="AH22" s="171" t="s">
        <v>18</v>
      </c>
      <c r="AI22" s="172"/>
      <c r="AJ22" s="172"/>
      <c r="AK22" s="172"/>
      <c r="AL22" s="171" t="s">
        <v>19</v>
      </c>
      <c r="AM22" s="172"/>
      <c r="AN22" s="172"/>
      <c r="AO22" s="172"/>
      <c r="AP22" s="18" t="s">
        <v>20</v>
      </c>
      <c r="AQ22" s="19"/>
      <c r="AR22" s="19"/>
      <c r="AS22" s="19"/>
      <c r="AT22" s="17" t="s">
        <v>21</v>
      </c>
      <c r="AU22" s="169" t="s">
        <v>22</v>
      </c>
      <c r="AV22" s="170"/>
      <c r="AW22" s="170"/>
      <c r="AX22" s="170"/>
      <c r="AY22" s="169" t="s">
        <v>23</v>
      </c>
      <c r="AZ22" s="170"/>
      <c r="BA22" s="170"/>
      <c r="BB22" s="170"/>
      <c r="BC22" s="169" t="s">
        <v>24</v>
      </c>
      <c r="BD22" s="170"/>
      <c r="BE22" s="170"/>
      <c r="BF22" s="170"/>
      <c r="BG22" s="169" t="s">
        <v>25</v>
      </c>
      <c r="BH22" s="170"/>
      <c r="BI22" s="170"/>
      <c r="BJ22" s="170"/>
      <c r="BK22" s="20" t="s">
        <v>26</v>
      </c>
      <c r="BL22" s="21"/>
      <c r="BM22" s="21"/>
      <c r="BN22" s="21"/>
      <c r="BO22" s="17" t="s">
        <v>27</v>
      </c>
      <c r="BP22" s="165" t="s">
        <v>28</v>
      </c>
      <c r="BQ22" s="166"/>
      <c r="BR22" s="166"/>
      <c r="BS22" s="166"/>
      <c r="BT22" s="165" t="s">
        <v>29</v>
      </c>
      <c r="BU22" s="166"/>
      <c r="BV22" s="166"/>
      <c r="BW22" s="166"/>
      <c r="BX22" s="165" t="s">
        <v>30</v>
      </c>
      <c r="BY22" s="166"/>
      <c r="BZ22" s="166"/>
      <c r="CA22" s="166"/>
      <c r="CB22" s="165" t="s">
        <v>31</v>
      </c>
      <c r="CC22" s="166"/>
      <c r="CD22" s="166"/>
      <c r="CE22" s="166"/>
      <c r="CF22" s="22" t="s">
        <v>32</v>
      </c>
      <c r="CG22" s="23"/>
      <c r="CH22" s="23"/>
      <c r="CI22" s="23"/>
      <c r="CJ22" s="17" t="s">
        <v>33</v>
      </c>
      <c r="CK22" s="24" t="s">
        <v>34</v>
      </c>
      <c r="CL22" s="24" t="s">
        <v>35</v>
      </c>
      <c r="CM22" s="24" t="s">
        <v>36</v>
      </c>
      <c r="CN22" s="24" t="s">
        <v>37</v>
      </c>
      <c r="CO22" s="24" t="s">
        <v>38</v>
      </c>
    </row>
    <row r="23" spans="5:93" ht="12.75">
      <c r="E23" s="32">
        <v>1.1</v>
      </c>
      <c r="F23" s="29">
        <v>1.2</v>
      </c>
      <c r="G23" s="30">
        <v>1.3</v>
      </c>
      <c r="H23" s="31">
        <v>1.4</v>
      </c>
      <c r="I23" s="32">
        <v>2.1</v>
      </c>
      <c r="J23" s="32">
        <v>2.2</v>
      </c>
      <c r="K23" s="32">
        <v>2.3</v>
      </c>
      <c r="L23" s="32">
        <v>2.4</v>
      </c>
      <c r="M23" s="33">
        <v>3.1</v>
      </c>
      <c r="N23" s="33">
        <v>3.2</v>
      </c>
      <c r="O23" s="34">
        <v>3.3</v>
      </c>
      <c r="P23" s="34">
        <v>3.4</v>
      </c>
      <c r="Q23" s="34">
        <v>4.1</v>
      </c>
      <c r="R23" s="9">
        <v>4.2</v>
      </c>
      <c r="S23" s="9">
        <v>4.3</v>
      </c>
      <c r="T23" s="9">
        <v>4.4</v>
      </c>
      <c r="U23" s="9">
        <v>5.1</v>
      </c>
      <c r="V23" s="9">
        <v>5.2</v>
      </c>
      <c r="W23" s="9">
        <v>5.3</v>
      </c>
      <c r="X23" s="35">
        <v>5.4</v>
      </c>
      <c r="Y23" s="36" t="s">
        <v>43</v>
      </c>
      <c r="Z23" s="37">
        <v>1.1</v>
      </c>
      <c r="AA23" s="38">
        <v>1.2</v>
      </c>
      <c r="AB23" s="39">
        <v>1.3</v>
      </c>
      <c r="AC23" s="40">
        <v>1.4</v>
      </c>
      <c r="AD23" s="41">
        <v>2.1</v>
      </c>
      <c r="AE23" s="41">
        <v>2.2</v>
      </c>
      <c r="AF23" s="41">
        <v>2.3</v>
      </c>
      <c r="AG23" s="41">
        <v>2.4</v>
      </c>
      <c r="AH23" s="42">
        <v>3.1</v>
      </c>
      <c r="AI23" s="42">
        <v>3.2</v>
      </c>
      <c r="AJ23" s="43">
        <v>3.3</v>
      </c>
      <c r="AK23" s="43">
        <v>3.4</v>
      </c>
      <c r="AL23" s="43">
        <v>4.1</v>
      </c>
      <c r="AM23" s="44">
        <v>4.2</v>
      </c>
      <c r="AN23" s="44">
        <v>4.3</v>
      </c>
      <c r="AO23" s="44">
        <v>4.4</v>
      </c>
      <c r="AP23" s="44">
        <v>5.1</v>
      </c>
      <c r="AQ23" s="44">
        <v>5.2</v>
      </c>
      <c r="AR23" s="44">
        <v>5.3</v>
      </c>
      <c r="AS23" s="45">
        <v>5.4</v>
      </c>
      <c r="AT23" s="36" t="s">
        <v>43</v>
      </c>
      <c r="AU23" s="46">
        <v>1.1</v>
      </c>
      <c r="AV23" s="47">
        <v>1.2</v>
      </c>
      <c r="AW23" s="48">
        <v>1.3</v>
      </c>
      <c r="AX23" s="49">
        <v>1.4</v>
      </c>
      <c r="AY23" s="50">
        <v>2.1</v>
      </c>
      <c r="AZ23" s="50">
        <v>2.2</v>
      </c>
      <c r="BA23" s="50">
        <v>2.3</v>
      </c>
      <c r="BB23" s="50">
        <v>2.4</v>
      </c>
      <c r="BC23" s="51">
        <v>3.1</v>
      </c>
      <c r="BD23" s="51">
        <v>3.2</v>
      </c>
      <c r="BE23" s="52">
        <v>3.3</v>
      </c>
      <c r="BF23" s="52">
        <v>3.4</v>
      </c>
      <c r="BG23" s="52">
        <v>4.1</v>
      </c>
      <c r="BH23" s="53">
        <v>4.2</v>
      </c>
      <c r="BI23" s="53">
        <v>4.3</v>
      </c>
      <c r="BJ23" s="53">
        <v>4.4</v>
      </c>
      <c r="BK23" s="53">
        <v>5.1</v>
      </c>
      <c r="BL23" s="53">
        <v>5.2</v>
      </c>
      <c r="BM23" s="53">
        <v>5.3</v>
      </c>
      <c r="BN23" s="54">
        <v>5.4</v>
      </c>
      <c r="BO23" s="36" t="s">
        <v>43</v>
      </c>
      <c r="BP23" s="55">
        <v>1.1</v>
      </c>
      <c r="BQ23" s="56">
        <v>1.2</v>
      </c>
      <c r="BR23" s="57">
        <v>1.3</v>
      </c>
      <c r="BS23" s="58">
        <v>1.4</v>
      </c>
      <c r="BT23" s="59">
        <v>2.1</v>
      </c>
      <c r="BU23" s="59">
        <v>2.2</v>
      </c>
      <c r="BV23" s="59">
        <v>2.3</v>
      </c>
      <c r="BW23" s="59">
        <v>2.4</v>
      </c>
      <c r="BX23" s="60">
        <v>3.1</v>
      </c>
      <c r="BY23" s="60">
        <v>3.2</v>
      </c>
      <c r="BZ23" s="61">
        <v>3.3</v>
      </c>
      <c r="CA23" s="61">
        <v>3.4</v>
      </c>
      <c r="CB23" s="61">
        <v>4.1</v>
      </c>
      <c r="CC23" s="26">
        <v>4.2</v>
      </c>
      <c r="CD23" s="26">
        <v>4.3</v>
      </c>
      <c r="CE23" s="26">
        <v>4.4</v>
      </c>
      <c r="CF23" s="26">
        <v>5.1</v>
      </c>
      <c r="CG23" s="26">
        <v>5.2</v>
      </c>
      <c r="CH23" s="26">
        <v>5.3</v>
      </c>
      <c r="CI23" s="62">
        <v>5.4</v>
      </c>
      <c r="CJ23" s="36" t="s">
        <v>43</v>
      </c>
      <c r="CK23" s="24" t="s">
        <v>44</v>
      </c>
      <c r="CL23" s="24" t="s">
        <v>44</v>
      </c>
      <c r="CM23" s="24" t="s">
        <v>44</v>
      </c>
      <c r="CN23" s="24" t="s">
        <v>44</v>
      </c>
      <c r="CO23" s="24" t="s">
        <v>45</v>
      </c>
    </row>
    <row r="24" spans="1:93" s="7" customFormat="1" ht="12" customHeight="1">
      <c r="A24" s="7" t="s">
        <v>63</v>
      </c>
      <c r="B24" s="98">
        <v>39504</v>
      </c>
      <c r="C24" s="7" t="s">
        <v>71</v>
      </c>
      <c r="D24" s="121" t="s">
        <v>72</v>
      </c>
      <c r="E24" s="100">
        <v>0</v>
      </c>
      <c r="F24" s="65">
        <v>0</v>
      </c>
      <c r="G24" s="66">
        <v>2</v>
      </c>
      <c r="H24" s="67">
        <v>1</v>
      </c>
      <c r="I24" s="68">
        <v>2</v>
      </c>
      <c r="J24" s="68">
        <v>0</v>
      </c>
      <c r="K24" s="68">
        <v>0</v>
      </c>
      <c r="L24" s="68">
        <v>2</v>
      </c>
      <c r="M24" s="69">
        <v>2</v>
      </c>
      <c r="N24" s="69">
        <v>2</v>
      </c>
      <c r="O24" s="65">
        <v>0</v>
      </c>
      <c r="P24" s="65">
        <v>0</v>
      </c>
      <c r="Q24" s="65">
        <v>0</v>
      </c>
      <c r="R24" s="7">
        <v>1</v>
      </c>
      <c r="S24" s="7">
        <v>2</v>
      </c>
      <c r="T24" s="7">
        <v>2</v>
      </c>
      <c r="U24" s="7">
        <v>0</v>
      </c>
      <c r="V24" s="7">
        <v>0</v>
      </c>
      <c r="W24" s="7">
        <v>0</v>
      </c>
      <c r="X24" s="8">
        <v>0</v>
      </c>
      <c r="Y24" s="9">
        <f>SUM(E24:X24)</f>
        <v>16</v>
      </c>
      <c r="Z24" s="7">
        <v>2</v>
      </c>
      <c r="AA24" s="7">
        <v>0</v>
      </c>
      <c r="AB24" s="7">
        <v>1</v>
      </c>
      <c r="AC24" s="7">
        <v>0</v>
      </c>
      <c r="AD24" s="7">
        <v>2</v>
      </c>
      <c r="AE24" s="7">
        <v>0</v>
      </c>
      <c r="AF24" s="7">
        <v>0</v>
      </c>
      <c r="AG24" s="7">
        <v>0</v>
      </c>
      <c r="AH24" s="7">
        <v>1</v>
      </c>
      <c r="AI24" s="7">
        <v>1</v>
      </c>
      <c r="AJ24" s="7">
        <v>0</v>
      </c>
      <c r="AK24" s="7">
        <v>0</v>
      </c>
      <c r="AL24" s="7">
        <v>0</v>
      </c>
      <c r="AM24" s="7">
        <v>0</v>
      </c>
      <c r="AN24" s="7">
        <v>1</v>
      </c>
      <c r="AO24" s="7">
        <v>0</v>
      </c>
      <c r="AP24" s="7">
        <v>1</v>
      </c>
      <c r="AQ24" s="7">
        <v>0</v>
      </c>
      <c r="AR24" s="7">
        <v>0</v>
      </c>
      <c r="AS24" s="8">
        <v>0</v>
      </c>
      <c r="AT24" s="9">
        <f>SUM(Z24:AS24)</f>
        <v>9</v>
      </c>
      <c r="AU24" s="7">
        <v>1</v>
      </c>
      <c r="AV24" s="7">
        <v>0</v>
      </c>
      <c r="AW24" s="7">
        <v>1</v>
      </c>
      <c r="AX24" s="7">
        <v>1</v>
      </c>
      <c r="AY24" s="7">
        <v>2</v>
      </c>
      <c r="AZ24" s="7">
        <v>1</v>
      </c>
      <c r="BA24" s="7">
        <v>0</v>
      </c>
      <c r="BB24" s="7">
        <v>2</v>
      </c>
      <c r="BC24" s="7">
        <v>1</v>
      </c>
      <c r="BD24" s="7">
        <v>1</v>
      </c>
      <c r="BE24" s="7">
        <v>2</v>
      </c>
      <c r="BF24" s="7">
        <v>2</v>
      </c>
      <c r="BG24" s="7">
        <v>1</v>
      </c>
      <c r="BH24" s="7">
        <v>0</v>
      </c>
      <c r="BI24" s="7">
        <v>0</v>
      </c>
      <c r="BJ24" s="7">
        <v>0</v>
      </c>
      <c r="BK24" s="7">
        <v>1</v>
      </c>
      <c r="BL24" s="7">
        <v>0</v>
      </c>
      <c r="BM24" s="7">
        <v>0</v>
      </c>
      <c r="BN24" s="8">
        <v>0</v>
      </c>
      <c r="BO24" s="9">
        <f>SUM(AU24:BN24)</f>
        <v>16</v>
      </c>
      <c r="BP24" s="7">
        <v>1</v>
      </c>
      <c r="BQ24" s="7">
        <v>0</v>
      </c>
      <c r="BR24" s="7">
        <v>1</v>
      </c>
      <c r="BS24" s="7">
        <v>0</v>
      </c>
      <c r="BT24" s="7">
        <v>0</v>
      </c>
      <c r="BU24" s="7">
        <v>2</v>
      </c>
      <c r="BV24" s="7">
        <v>0</v>
      </c>
      <c r="BW24" s="7">
        <v>2</v>
      </c>
      <c r="BX24" s="7">
        <v>0</v>
      </c>
      <c r="BY24" s="7">
        <v>1</v>
      </c>
      <c r="BZ24" s="7">
        <v>0</v>
      </c>
      <c r="CA24" s="7">
        <v>0</v>
      </c>
      <c r="CB24" s="7">
        <v>2</v>
      </c>
      <c r="CC24" s="7">
        <v>2</v>
      </c>
      <c r="CD24" s="7">
        <v>0</v>
      </c>
      <c r="CE24" s="7">
        <v>0</v>
      </c>
      <c r="CF24" s="7">
        <v>2</v>
      </c>
      <c r="CG24" s="7">
        <v>2</v>
      </c>
      <c r="CH24" s="7">
        <v>2</v>
      </c>
      <c r="CI24" s="8">
        <v>1</v>
      </c>
      <c r="CJ24" s="9">
        <f>SUM(BP24:CI24)</f>
        <v>18</v>
      </c>
      <c r="CK24" s="9">
        <f>SUM(SUM(E24:H24)*1,SUM(I24:L24)*2,SUM(M24:P24)*3,SUM(Q24:T24)*4,SUM(U24:X24)*5)</f>
        <v>43</v>
      </c>
      <c r="CL24" s="9">
        <f>SUM(SUM(Z24:AC24)*1,SUM(AD24:AG24)*2,SUM(AH24:AK24)*3,SUM(AL24:AO24)*4,SUM(AP24:AS24)*5)</f>
        <v>22</v>
      </c>
      <c r="CM24" s="9">
        <f>SUM(SUM(AU24:AX24)*1,SUM(AY24:BB24)*2,SUM(BC24:BF24)*3,SUM(BG24:BJ24)*4,SUM(BK24:BN24)*5)</f>
        <v>40</v>
      </c>
      <c r="CN24" s="9">
        <f>SUM(SUM(BP24:BS24)*1,SUM(BT24:BW24)*2,SUM(BX24:CA24)*3,SUM(CB24:CE24)*4,SUM(CF24:CI24)*5)</f>
        <v>64</v>
      </c>
      <c r="CO24" s="9">
        <f>SUM(CK24,CL24,CM24,CN24)</f>
        <v>169</v>
      </c>
    </row>
    <row r="25" spans="1:93" s="122" customFormat="1" ht="12.75">
      <c r="A25" s="122" t="s">
        <v>48</v>
      </c>
      <c r="B25" s="98">
        <v>39504</v>
      </c>
      <c r="C25" s="7" t="s">
        <v>73</v>
      </c>
      <c r="D25" t="s">
        <v>74</v>
      </c>
      <c r="E25" s="128">
        <v>0</v>
      </c>
      <c r="F25" s="124">
        <v>0</v>
      </c>
      <c r="G25" s="125">
        <v>2</v>
      </c>
      <c r="H25" s="125">
        <v>1</v>
      </c>
      <c r="I25" s="124">
        <v>2</v>
      </c>
      <c r="J25" s="124">
        <v>0</v>
      </c>
      <c r="K25" s="124">
        <v>0</v>
      </c>
      <c r="L25" s="124">
        <v>2</v>
      </c>
      <c r="M25" s="126">
        <v>1</v>
      </c>
      <c r="N25" s="126">
        <v>2</v>
      </c>
      <c r="O25" s="124">
        <v>1</v>
      </c>
      <c r="P25" s="124">
        <v>0</v>
      </c>
      <c r="Q25" s="124">
        <v>0</v>
      </c>
      <c r="R25" s="122">
        <v>0</v>
      </c>
      <c r="S25" s="122">
        <v>2</v>
      </c>
      <c r="T25" s="122">
        <v>2</v>
      </c>
      <c r="U25" s="122">
        <v>0</v>
      </c>
      <c r="V25" s="122">
        <v>0</v>
      </c>
      <c r="W25" s="122">
        <v>0</v>
      </c>
      <c r="X25" s="127">
        <v>1</v>
      </c>
      <c r="Y25" s="122">
        <f>SUM(E25:X25)</f>
        <v>16</v>
      </c>
      <c r="Z25" s="122">
        <v>0</v>
      </c>
      <c r="AA25" s="122">
        <v>0</v>
      </c>
      <c r="AB25" s="122">
        <v>1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1</v>
      </c>
      <c r="AI25" s="122">
        <v>1</v>
      </c>
      <c r="AJ25" s="122">
        <v>0</v>
      </c>
      <c r="AK25" s="122">
        <v>0</v>
      </c>
      <c r="AL25" s="122">
        <v>0</v>
      </c>
      <c r="AM25" s="122">
        <v>0</v>
      </c>
      <c r="AN25" s="122">
        <v>2</v>
      </c>
      <c r="AO25" s="122">
        <v>0</v>
      </c>
      <c r="AP25" s="122">
        <v>0</v>
      </c>
      <c r="AQ25" s="122">
        <v>0</v>
      </c>
      <c r="AR25" s="122">
        <v>0</v>
      </c>
      <c r="AS25" s="127">
        <v>0</v>
      </c>
      <c r="AT25" s="122">
        <f>SUM(Z25:AS25)</f>
        <v>5</v>
      </c>
      <c r="AU25" s="122">
        <v>1</v>
      </c>
      <c r="AV25" s="122">
        <v>0</v>
      </c>
      <c r="AW25" s="122">
        <v>0</v>
      </c>
      <c r="AX25" s="122">
        <v>2</v>
      </c>
      <c r="AY25" s="122">
        <v>0</v>
      </c>
      <c r="AZ25" s="122">
        <v>1</v>
      </c>
      <c r="BA25" s="122">
        <v>0</v>
      </c>
      <c r="BB25" s="122">
        <v>2</v>
      </c>
      <c r="BC25" s="122">
        <v>1</v>
      </c>
      <c r="BD25" s="122">
        <v>2</v>
      </c>
      <c r="BE25" s="122">
        <v>2</v>
      </c>
      <c r="BF25" s="122">
        <v>2</v>
      </c>
      <c r="BG25" s="122">
        <v>1</v>
      </c>
      <c r="BH25" s="122">
        <v>0</v>
      </c>
      <c r="BI25" s="122">
        <v>0</v>
      </c>
      <c r="BJ25" s="122">
        <v>0</v>
      </c>
      <c r="BK25" s="122">
        <v>1</v>
      </c>
      <c r="BL25" s="122">
        <v>1</v>
      </c>
      <c r="BM25" s="122">
        <v>0</v>
      </c>
      <c r="BN25" s="127">
        <v>0</v>
      </c>
      <c r="BO25" s="122">
        <f>SUM(AU25:BN25)</f>
        <v>16</v>
      </c>
      <c r="BP25" s="122">
        <v>1</v>
      </c>
      <c r="BQ25" s="122">
        <v>0</v>
      </c>
      <c r="BR25" s="122">
        <v>1</v>
      </c>
      <c r="BS25" s="122">
        <v>0</v>
      </c>
      <c r="BT25" s="122">
        <v>0</v>
      </c>
      <c r="BU25" s="122">
        <v>2</v>
      </c>
      <c r="BV25" s="122">
        <v>0</v>
      </c>
      <c r="BW25" s="122">
        <v>2</v>
      </c>
      <c r="BX25" s="122">
        <v>0</v>
      </c>
      <c r="BY25" s="122">
        <v>1</v>
      </c>
      <c r="BZ25" s="122">
        <v>0</v>
      </c>
      <c r="CA25" s="122">
        <v>0</v>
      </c>
      <c r="CB25" s="122">
        <v>2</v>
      </c>
      <c r="CC25" s="122">
        <v>2</v>
      </c>
      <c r="CD25" s="122">
        <v>0</v>
      </c>
      <c r="CE25" s="122">
        <v>0</v>
      </c>
      <c r="CF25" s="122">
        <v>2</v>
      </c>
      <c r="CG25" s="122">
        <v>2</v>
      </c>
      <c r="CH25" s="122">
        <v>1</v>
      </c>
      <c r="CI25" s="127">
        <v>1</v>
      </c>
      <c r="CJ25" s="122">
        <f>SUM(BP25:CI25)</f>
        <v>17</v>
      </c>
      <c r="CK25" s="122">
        <f>SUM(SUM(E25:H25)*1,SUM(I25:L25)*2,SUM(M25:P25)*3,SUM(Q25:T25)*4,SUM(U25:X25)*5)</f>
        <v>44</v>
      </c>
      <c r="CL25" s="122">
        <f>SUM(SUM(Z25:AC25)*1,SUM(AD25:AG25)*2,SUM(AH25:AK25)*3,SUM(AL25:AO25)*4,SUM(AP25:AS25)*5)</f>
        <v>15</v>
      </c>
      <c r="CM25" s="122">
        <f>SUM(SUM(AU25:AX25)*1,SUM(AY25:BB25)*2,SUM(BC25:BF25)*3,SUM(BG25:BJ25)*4,SUM(BK25:BN25)*5)</f>
        <v>44</v>
      </c>
      <c r="CN25" s="122">
        <f>SUM(SUM(BP25:BS25)*1,SUM(BT25:BW25)*2,SUM(BX25:CA25)*3,SUM(CB25:CE25)*4,SUM(CF25:CI25)*5)</f>
        <v>59</v>
      </c>
      <c r="CO25" s="122">
        <f>SUM(CK25,CL25,CM25,CN25)</f>
        <v>162</v>
      </c>
    </row>
    <row r="26" spans="5:88" ht="12.75">
      <c r="E26" s="109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0</v>
      </c>
      <c r="N26">
        <v>1</v>
      </c>
      <c r="O26">
        <v>0</v>
      </c>
      <c r="P26">
        <v>1</v>
      </c>
      <c r="Q26">
        <v>1</v>
      </c>
      <c r="R26">
        <v>0</v>
      </c>
      <c r="S26">
        <v>1</v>
      </c>
      <c r="T26">
        <v>1</v>
      </c>
      <c r="U26">
        <v>1</v>
      </c>
      <c r="V26">
        <v>1</v>
      </c>
      <c r="W26">
        <v>1</v>
      </c>
      <c r="X26">
        <v>0</v>
      </c>
      <c r="Y26">
        <f>SUM(E26:X26)</f>
        <v>16</v>
      </c>
      <c r="Z26">
        <v>0</v>
      </c>
      <c r="AA26">
        <v>1</v>
      </c>
      <c r="AB26">
        <v>1</v>
      </c>
      <c r="AC26">
        <v>1</v>
      </c>
      <c r="AD26">
        <v>0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0</v>
      </c>
      <c r="AO26">
        <v>1</v>
      </c>
      <c r="AP26">
        <v>0</v>
      </c>
      <c r="AQ26">
        <v>1</v>
      </c>
      <c r="AR26">
        <v>1</v>
      </c>
      <c r="AS26">
        <v>1</v>
      </c>
      <c r="AT26">
        <f>SUM(Z26:AS26)</f>
        <v>16</v>
      </c>
      <c r="AU26">
        <v>1</v>
      </c>
      <c r="AV26">
        <v>1</v>
      </c>
      <c r="AW26">
        <v>0</v>
      </c>
      <c r="AX26">
        <v>0</v>
      </c>
      <c r="AY26">
        <v>0</v>
      </c>
      <c r="AZ26">
        <v>1</v>
      </c>
      <c r="BA26">
        <v>1</v>
      </c>
      <c r="BB26">
        <v>1</v>
      </c>
      <c r="BC26">
        <v>1</v>
      </c>
      <c r="BD26">
        <v>0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0</v>
      </c>
      <c r="BM26">
        <v>1</v>
      </c>
      <c r="BN26">
        <v>1</v>
      </c>
      <c r="BO26">
        <f>SUM(AU26:BN26)</f>
        <v>15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0</v>
      </c>
      <c r="CI26">
        <v>1</v>
      </c>
      <c r="CJ26">
        <f>SUM(BP26:CI26)</f>
        <v>19</v>
      </c>
    </row>
    <row r="27" spans="1:2" ht="12.75">
      <c r="A27" t="s">
        <v>53</v>
      </c>
      <c r="B27">
        <f>Y26+AT26+BO26+CJ26</f>
        <v>66</v>
      </c>
    </row>
    <row r="28" spans="1:2" ht="12.75">
      <c r="A28" t="s">
        <v>54</v>
      </c>
      <c r="B28">
        <v>80</v>
      </c>
    </row>
    <row r="30" spans="1:3" ht="12.75">
      <c r="A30" s="101"/>
      <c r="B30" s="102"/>
      <c r="C30" s="102"/>
    </row>
    <row r="32" spans="2:3" ht="12.75">
      <c r="B32" s="103" t="s">
        <v>55</v>
      </c>
      <c r="C32" s="104" t="s">
        <v>56</v>
      </c>
    </row>
    <row r="33" spans="1:3" ht="12.75">
      <c r="A33" s="103" t="s">
        <v>55</v>
      </c>
      <c r="B33" s="102">
        <v>1</v>
      </c>
      <c r="C33" s="102">
        <f>B27/B28</f>
        <v>0.825</v>
      </c>
    </row>
    <row r="34" spans="1:3" ht="12.75">
      <c r="A34" s="104" t="s">
        <v>56</v>
      </c>
      <c r="B34">
        <f>C33</f>
        <v>0.825</v>
      </c>
      <c r="C34">
        <v>1</v>
      </c>
    </row>
    <row r="35" spans="5:93" ht="12.75">
      <c r="E35" s="167" t="s">
        <v>11</v>
      </c>
      <c r="F35" s="168"/>
      <c r="G35" s="168"/>
      <c r="H35" s="168"/>
      <c r="I35" s="167" t="s">
        <v>12</v>
      </c>
      <c r="J35" s="168"/>
      <c r="K35" s="168"/>
      <c r="L35" s="168"/>
      <c r="M35" s="167" t="s">
        <v>13</v>
      </c>
      <c r="N35" s="168"/>
      <c r="O35" s="168"/>
      <c r="P35" s="168"/>
      <c r="Q35" s="167" t="s">
        <v>14</v>
      </c>
      <c r="R35" s="168"/>
      <c r="S35" s="168"/>
      <c r="T35" s="168"/>
      <c r="U35" s="15" t="s">
        <v>52</v>
      </c>
      <c r="V35" s="16"/>
      <c r="W35" s="16"/>
      <c r="X35" s="16"/>
      <c r="Y35" s="17" t="s">
        <v>15</v>
      </c>
      <c r="Z35" s="171" t="s">
        <v>16</v>
      </c>
      <c r="AA35" s="172"/>
      <c r="AB35" s="172"/>
      <c r="AC35" s="172"/>
      <c r="AD35" s="171" t="s">
        <v>17</v>
      </c>
      <c r="AE35" s="172"/>
      <c r="AF35" s="172"/>
      <c r="AG35" s="172"/>
      <c r="AH35" s="171" t="s">
        <v>18</v>
      </c>
      <c r="AI35" s="172"/>
      <c r="AJ35" s="172"/>
      <c r="AK35" s="172"/>
      <c r="AL35" s="171" t="s">
        <v>19</v>
      </c>
      <c r="AM35" s="172"/>
      <c r="AN35" s="172"/>
      <c r="AO35" s="172"/>
      <c r="AP35" s="18" t="s">
        <v>20</v>
      </c>
      <c r="AQ35" s="19"/>
      <c r="AR35" s="19"/>
      <c r="AS35" s="19"/>
      <c r="AT35" s="17" t="s">
        <v>21</v>
      </c>
      <c r="AU35" s="169" t="s">
        <v>22</v>
      </c>
      <c r="AV35" s="170"/>
      <c r="AW35" s="170"/>
      <c r="AX35" s="170"/>
      <c r="AY35" s="169" t="s">
        <v>23</v>
      </c>
      <c r="AZ35" s="170"/>
      <c r="BA35" s="170"/>
      <c r="BB35" s="170"/>
      <c r="BC35" s="169" t="s">
        <v>24</v>
      </c>
      <c r="BD35" s="170"/>
      <c r="BE35" s="170"/>
      <c r="BF35" s="170"/>
      <c r="BG35" s="169" t="s">
        <v>25</v>
      </c>
      <c r="BH35" s="170"/>
      <c r="BI35" s="170"/>
      <c r="BJ35" s="170"/>
      <c r="BK35" s="20" t="s">
        <v>26</v>
      </c>
      <c r="BL35" s="21"/>
      <c r="BM35" s="21"/>
      <c r="BN35" s="21"/>
      <c r="BO35" s="17" t="s">
        <v>27</v>
      </c>
      <c r="BP35" s="165" t="s">
        <v>28</v>
      </c>
      <c r="BQ35" s="166"/>
      <c r="BR35" s="166"/>
      <c r="BS35" s="166"/>
      <c r="BT35" s="165" t="s">
        <v>29</v>
      </c>
      <c r="BU35" s="166"/>
      <c r="BV35" s="166"/>
      <c r="BW35" s="166"/>
      <c r="BX35" s="165" t="s">
        <v>30</v>
      </c>
      <c r="BY35" s="166"/>
      <c r="BZ35" s="166"/>
      <c r="CA35" s="166"/>
      <c r="CB35" s="165" t="s">
        <v>31</v>
      </c>
      <c r="CC35" s="166"/>
      <c r="CD35" s="166"/>
      <c r="CE35" s="166"/>
      <c r="CF35" s="22" t="s">
        <v>32</v>
      </c>
      <c r="CG35" s="23"/>
      <c r="CH35" s="23"/>
      <c r="CI35" s="23"/>
      <c r="CJ35" s="17" t="s">
        <v>33</v>
      </c>
      <c r="CK35" s="24" t="s">
        <v>34</v>
      </c>
      <c r="CL35" s="24" t="s">
        <v>35</v>
      </c>
      <c r="CM35" s="24" t="s">
        <v>36</v>
      </c>
      <c r="CN35" s="24" t="s">
        <v>37</v>
      </c>
      <c r="CO35" s="24" t="s">
        <v>38</v>
      </c>
    </row>
    <row r="36" spans="5:93" ht="12.75">
      <c r="E36" s="32">
        <v>1.1</v>
      </c>
      <c r="F36" s="29">
        <v>1.2</v>
      </c>
      <c r="G36" s="30">
        <v>1.3</v>
      </c>
      <c r="H36" s="31">
        <v>1.4</v>
      </c>
      <c r="I36" s="32">
        <v>2.1</v>
      </c>
      <c r="J36" s="32">
        <v>2.2</v>
      </c>
      <c r="K36" s="32">
        <v>2.3</v>
      </c>
      <c r="L36" s="32">
        <v>2.4</v>
      </c>
      <c r="M36" s="33">
        <v>3.1</v>
      </c>
      <c r="N36" s="33">
        <v>3.2</v>
      </c>
      <c r="O36" s="34">
        <v>3.3</v>
      </c>
      <c r="P36" s="34">
        <v>3.4</v>
      </c>
      <c r="Q36" s="34">
        <v>4.1</v>
      </c>
      <c r="R36" s="9">
        <v>4.2</v>
      </c>
      <c r="S36" s="9">
        <v>4.3</v>
      </c>
      <c r="T36" s="9">
        <v>4.4</v>
      </c>
      <c r="U36" s="9">
        <v>5.1</v>
      </c>
      <c r="V36" s="9">
        <v>5.2</v>
      </c>
      <c r="W36" s="9">
        <v>5.3</v>
      </c>
      <c r="X36" s="35">
        <v>5.4</v>
      </c>
      <c r="Y36" s="36" t="s">
        <v>43</v>
      </c>
      <c r="Z36" s="37">
        <v>1.1</v>
      </c>
      <c r="AA36" s="38">
        <v>1.2</v>
      </c>
      <c r="AB36" s="39">
        <v>1.3</v>
      </c>
      <c r="AC36" s="40">
        <v>1.4</v>
      </c>
      <c r="AD36" s="41">
        <v>2.1</v>
      </c>
      <c r="AE36" s="41">
        <v>2.2</v>
      </c>
      <c r="AF36" s="41">
        <v>2.3</v>
      </c>
      <c r="AG36" s="41">
        <v>2.4</v>
      </c>
      <c r="AH36" s="42">
        <v>3.1</v>
      </c>
      <c r="AI36" s="42">
        <v>3.2</v>
      </c>
      <c r="AJ36" s="43">
        <v>3.3</v>
      </c>
      <c r="AK36" s="43">
        <v>3.4</v>
      </c>
      <c r="AL36" s="43">
        <v>4.1</v>
      </c>
      <c r="AM36" s="44">
        <v>4.2</v>
      </c>
      <c r="AN36" s="44">
        <v>4.3</v>
      </c>
      <c r="AO36" s="44">
        <v>4.4</v>
      </c>
      <c r="AP36" s="44">
        <v>5.1</v>
      </c>
      <c r="AQ36" s="44">
        <v>5.2</v>
      </c>
      <c r="AR36" s="44">
        <v>5.3</v>
      </c>
      <c r="AS36" s="45">
        <v>5.4</v>
      </c>
      <c r="AT36" s="36" t="s">
        <v>43</v>
      </c>
      <c r="AU36" s="46">
        <v>1.1</v>
      </c>
      <c r="AV36" s="47">
        <v>1.2</v>
      </c>
      <c r="AW36" s="48">
        <v>1.3</v>
      </c>
      <c r="AX36" s="49">
        <v>1.4</v>
      </c>
      <c r="AY36" s="50">
        <v>2.1</v>
      </c>
      <c r="AZ36" s="50">
        <v>2.2</v>
      </c>
      <c r="BA36" s="50">
        <v>2.3</v>
      </c>
      <c r="BB36" s="50">
        <v>2.4</v>
      </c>
      <c r="BC36" s="51">
        <v>3.1</v>
      </c>
      <c r="BD36" s="51">
        <v>3.2</v>
      </c>
      <c r="BE36" s="52">
        <v>3.3</v>
      </c>
      <c r="BF36" s="52">
        <v>3.4</v>
      </c>
      <c r="BG36" s="52">
        <v>4.1</v>
      </c>
      <c r="BH36" s="53">
        <v>4.2</v>
      </c>
      <c r="BI36" s="53">
        <v>4.3</v>
      </c>
      <c r="BJ36" s="53">
        <v>4.4</v>
      </c>
      <c r="BK36" s="53">
        <v>5.1</v>
      </c>
      <c r="BL36" s="53">
        <v>5.2</v>
      </c>
      <c r="BM36" s="53">
        <v>5.3</v>
      </c>
      <c r="BN36" s="54">
        <v>5.4</v>
      </c>
      <c r="BO36" s="36" t="s">
        <v>43</v>
      </c>
      <c r="BP36" s="55">
        <v>1.1</v>
      </c>
      <c r="BQ36" s="56">
        <v>1.2</v>
      </c>
      <c r="BR36" s="57">
        <v>1.3</v>
      </c>
      <c r="BS36" s="58">
        <v>1.4</v>
      </c>
      <c r="BT36" s="59">
        <v>2.1</v>
      </c>
      <c r="BU36" s="59">
        <v>2.2</v>
      </c>
      <c r="BV36" s="59">
        <v>2.3</v>
      </c>
      <c r="BW36" s="59">
        <v>2.4</v>
      </c>
      <c r="BX36" s="60">
        <v>3.1</v>
      </c>
      <c r="BY36" s="60">
        <v>3.2</v>
      </c>
      <c r="BZ36" s="61">
        <v>3.3</v>
      </c>
      <c r="CA36" s="61">
        <v>3.4</v>
      </c>
      <c r="CB36" s="61">
        <v>4.1</v>
      </c>
      <c r="CC36" s="26">
        <v>4.2</v>
      </c>
      <c r="CD36" s="26">
        <v>4.3</v>
      </c>
      <c r="CE36" s="26">
        <v>4.4</v>
      </c>
      <c r="CF36" s="26">
        <v>5.1</v>
      </c>
      <c r="CG36" s="26">
        <v>5.2</v>
      </c>
      <c r="CH36" s="26">
        <v>5.3</v>
      </c>
      <c r="CI36" s="62">
        <v>5.4</v>
      </c>
      <c r="CJ36" s="36" t="s">
        <v>43</v>
      </c>
      <c r="CK36" s="24" t="s">
        <v>44</v>
      </c>
      <c r="CL36" s="24" t="s">
        <v>44</v>
      </c>
      <c r="CM36" s="24" t="s">
        <v>44</v>
      </c>
      <c r="CN36" s="24" t="s">
        <v>44</v>
      </c>
      <c r="CO36" s="24" t="s">
        <v>45</v>
      </c>
    </row>
    <row r="37" spans="1:93" s="122" customFormat="1" ht="12.75">
      <c r="A37" s="122" t="s">
        <v>48</v>
      </c>
      <c r="B37" s="98">
        <v>39504</v>
      </c>
      <c r="C37" s="7" t="s">
        <v>73</v>
      </c>
      <c r="D37" t="s">
        <v>74</v>
      </c>
      <c r="E37" s="128">
        <v>0</v>
      </c>
      <c r="F37" s="124">
        <v>0</v>
      </c>
      <c r="G37" s="125">
        <v>2</v>
      </c>
      <c r="H37" s="125">
        <v>1</v>
      </c>
      <c r="I37" s="124">
        <v>2</v>
      </c>
      <c r="J37" s="124">
        <v>0</v>
      </c>
      <c r="K37" s="124">
        <v>0</v>
      </c>
      <c r="L37" s="124">
        <v>2</v>
      </c>
      <c r="M37" s="126">
        <v>1</v>
      </c>
      <c r="N37" s="126">
        <v>2</v>
      </c>
      <c r="O37" s="124">
        <v>1</v>
      </c>
      <c r="P37" s="124">
        <v>0</v>
      </c>
      <c r="Q37" s="124">
        <v>0</v>
      </c>
      <c r="R37" s="122">
        <v>0</v>
      </c>
      <c r="S37" s="122">
        <v>2</v>
      </c>
      <c r="T37" s="122">
        <v>2</v>
      </c>
      <c r="U37" s="122">
        <v>0</v>
      </c>
      <c r="V37" s="122">
        <v>0</v>
      </c>
      <c r="W37" s="122">
        <v>0</v>
      </c>
      <c r="X37" s="127">
        <v>1</v>
      </c>
      <c r="Y37" s="122">
        <f>SUM(E37:X37)</f>
        <v>16</v>
      </c>
      <c r="Z37" s="122">
        <v>0</v>
      </c>
      <c r="AA37" s="122">
        <v>0</v>
      </c>
      <c r="AB37" s="122">
        <v>1</v>
      </c>
      <c r="AC37" s="122">
        <v>0</v>
      </c>
      <c r="AD37" s="122">
        <v>0</v>
      </c>
      <c r="AE37" s="122">
        <v>0</v>
      </c>
      <c r="AF37" s="122">
        <v>0</v>
      </c>
      <c r="AG37" s="122">
        <v>0</v>
      </c>
      <c r="AH37" s="122">
        <v>1</v>
      </c>
      <c r="AI37" s="122">
        <v>1</v>
      </c>
      <c r="AJ37" s="122">
        <v>0</v>
      </c>
      <c r="AK37" s="122">
        <v>0</v>
      </c>
      <c r="AL37" s="122">
        <v>0</v>
      </c>
      <c r="AM37" s="122">
        <v>0</v>
      </c>
      <c r="AN37" s="122">
        <v>2</v>
      </c>
      <c r="AO37" s="122">
        <v>0</v>
      </c>
      <c r="AP37" s="122">
        <v>0</v>
      </c>
      <c r="AQ37" s="122">
        <v>0</v>
      </c>
      <c r="AR37" s="122">
        <v>0</v>
      </c>
      <c r="AS37" s="127">
        <v>0</v>
      </c>
      <c r="AT37" s="122">
        <f>SUM(Z37:AS37)</f>
        <v>5</v>
      </c>
      <c r="AU37" s="122">
        <v>1</v>
      </c>
      <c r="AV37" s="122">
        <v>0</v>
      </c>
      <c r="AW37" s="122">
        <v>0</v>
      </c>
      <c r="AX37" s="122">
        <v>2</v>
      </c>
      <c r="AY37" s="122">
        <v>0</v>
      </c>
      <c r="AZ37" s="122">
        <v>1</v>
      </c>
      <c r="BA37" s="122">
        <v>0</v>
      </c>
      <c r="BB37" s="122">
        <v>2</v>
      </c>
      <c r="BC37" s="122">
        <v>1</v>
      </c>
      <c r="BD37" s="122">
        <v>2</v>
      </c>
      <c r="BE37" s="122">
        <v>2</v>
      </c>
      <c r="BF37" s="122">
        <v>2</v>
      </c>
      <c r="BG37" s="122">
        <v>1</v>
      </c>
      <c r="BH37" s="122">
        <v>0</v>
      </c>
      <c r="BI37" s="122">
        <v>0</v>
      </c>
      <c r="BJ37" s="122">
        <v>0</v>
      </c>
      <c r="BK37" s="122">
        <v>1</v>
      </c>
      <c r="BL37" s="122">
        <v>1</v>
      </c>
      <c r="BM37" s="122">
        <v>0</v>
      </c>
      <c r="BN37" s="127">
        <v>0</v>
      </c>
      <c r="BO37" s="122">
        <f>SUM(AU37:BN37)</f>
        <v>16</v>
      </c>
      <c r="BP37" s="122">
        <v>1</v>
      </c>
      <c r="BQ37" s="122">
        <v>0</v>
      </c>
      <c r="BR37" s="122">
        <v>1</v>
      </c>
      <c r="BS37" s="122">
        <v>0</v>
      </c>
      <c r="BT37" s="122">
        <v>0</v>
      </c>
      <c r="BU37" s="122">
        <v>2</v>
      </c>
      <c r="BV37" s="122">
        <v>0</v>
      </c>
      <c r="BW37" s="122">
        <v>2</v>
      </c>
      <c r="BX37" s="122">
        <v>0</v>
      </c>
      <c r="BY37" s="122">
        <v>1</v>
      </c>
      <c r="BZ37" s="122">
        <v>0</v>
      </c>
      <c r="CA37" s="122">
        <v>0</v>
      </c>
      <c r="CB37" s="122">
        <v>2</v>
      </c>
      <c r="CC37" s="122">
        <v>2</v>
      </c>
      <c r="CD37" s="122">
        <v>0</v>
      </c>
      <c r="CE37" s="122">
        <v>0</v>
      </c>
      <c r="CF37" s="122">
        <v>2</v>
      </c>
      <c r="CG37" s="122">
        <v>2</v>
      </c>
      <c r="CH37" s="122">
        <v>1</v>
      </c>
      <c r="CI37" s="127">
        <v>1</v>
      </c>
      <c r="CJ37" s="122">
        <f>SUM(BP37:CI37)</f>
        <v>17</v>
      </c>
      <c r="CK37" s="122">
        <f>SUM(SUM(E37:H37)*1,SUM(I37:L37)*2,SUM(M37:P37)*3,SUM(Q37:T37)*4,SUM(U37:X37)*5)</f>
        <v>44</v>
      </c>
      <c r="CL37" s="122">
        <f>SUM(SUM(Z37:AC37)*1,SUM(AD37:AG37)*2,SUM(AH37:AK37)*3,SUM(AL37:AO37)*4,SUM(AP37:AS37)*5)</f>
        <v>15</v>
      </c>
      <c r="CM37" s="122">
        <f>SUM(SUM(AU37:AX37)*1,SUM(AY37:BB37)*2,SUM(BC37:BF37)*3,SUM(BG37:BJ37)*4,SUM(BK37:BN37)*5)</f>
        <v>44</v>
      </c>
      <c r="CN37" s="122">
        <f>SUM(SUM(BP37:BS37)*1,SUM(BT37:BW37)*2,SUM(BX37:CA37)*3,SUM(CB37:CE37)*4,SUM(CF37:CI37)*5)</f>
        <v>59</v>
      </c>
      <c r="CO37" s="122">
        <f>SUM(CK37,CL37,CM37,CN37)</f>
        <v>162</v>
      </c>
    </row>
    <row r="38" spans="1:93" s="7" customFormat="1" ht="12.75">
      <c r="A38" s="7" t="s">
        <v>66</v>
      </c>
      <c r="B38" s="98">
        <v>39504</v>
      </c>
      <c r="C38" s="7" t="s">
        <v>73</v>
      </c>
      <c r="D38" t="s">
        <v>74</v>
      </c>
      <c r="E38" s="100">
        <v>0</v>
      </c>
      <c r="F38" s="65">
        <v>0</v>
      </c>
      <c r="G38" s="66">
        <v>2</v>
      </c>
      <c r="H38" s="67">
        <v>0</v>
      </c>
      <c r="I38" s="68">
        <v>2</v>
      </c>
      <c r="J38" s="68">
        <v>1</v>
      </c>
      <c r="K38" s="68">
        <v>0</v>
      </c>
      <c r="L38" s="68">
        <v>1</v>
      </c>
      <c r="M38" s="69">
        <v>1</v>
      </c>
      <c r="N38" s="69">
        <v>2</v>
      </c>
      <c r="O38" s="65">
        <v>1</v>
      </c>
      <c r="P38" s="65">
        <v>0</v>
      </c>
      <c r="Q38" s="65">
        <v>0</v>
      </c>
      <c r="R38" s="7">
        <v>0</v>
      </c>
      <c r="S38" s="7">
        <v>2</v>
      </c>
      <c r="T38" s="7">
        <v>1</v>
      </c>
      <c r="U38" s="7">
        <v>1</v>
      </c>
      <c r="V38" s="7">
        <v>0</v>
      </c>
      <c r="W38" s="7">
        <v>0</v>
      </c>
      <c r="X38" s="8">
        <v>1</v>
      </c>
      <c r="Y38" s="9">
        <f>SUM(E38:X38)</f>
        <v>15</v>
      </c>
      <c r="Z38" s="7">
        <v>0</v>
      </c>
      <c r="AA38" s="7">
        <v>0</v>
      </c>
      <c r="AB38" s="7">
        <v>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1</v>
      </c>
      <c r="AJ38" s="7">
        <v>0</v>
      </c>
      <c r="AL38" s="7">
        <v>0</v>
      </c>
      <c r="AM38" s="7">
        <v>0</v>
      </c>
      <c r="AN38" s="7">
        <v>2</v>
      </c>
      <c r="AO38" s="7">
        <v>0</v>
      </c>
      <c r="AP38" s="7">
        <v>0</v>
      </c>
      <c r="AQ38" s="7">
        <v>0</v>
      </c>
      <c r="AR38" s="7">
        <v>0</v>
      </c>
      <c r="AS38" s="8">
        <v>0</v>
      </c>
      <c r="AT38" s="9">
        <f>SUM(Z38:AS38)</f>
        <v>6</v>
      </c>
      <c r="AU38" s="7">
        <v>1</v>
      </c>
      <c r="AV38" s="7">
        <v>0</v>
      </c>
      <c r="AW38" s="7">
        <v>0</v>
      </c>
      <c r="AX38" s="7">
        <v>2</v>
      </c>
      <c r="AY38" s="7">
        <v>0</v>
      </c>
      <c r="AZ38" s="7">
        <v>2</v>
      </c>
      <c r="BA38" s="7">
        <v>0</v>
      </c>
      <c r="BB38" s="7">
        <v>0</v>
      </c>
      <c r="BC38" s="7">
        <v>1</v>
      </c>
      <c r="BD38" s="7">
        <v>2</v>
      </c>
      <c r="BE38" s="7">
        <v>2</v>
      </c>
      <c r="BF38" s="7">
        <v>1</v>
      </c>
      <c r="BG38" s="7">
        <v>1</v>
      </c>
      <c r="BH38" s="7">
        <v>0</v>
      </c>
      <c r="BI38" s="7">
        <v>1</v>
      </c>
      <c r="BJ38" s="7">
        <v>0</v>
      </c>
      <c r="BK38" s="7">
        <v>1</v>
      </c>
      <c r="BL38" s="7">
        <v>1</v>
      </c>
      <c r="BM38" s="7">
        <v>0</v>
      </c>
      <c r="BN38" s="8">
        <v>0</v>
      </c>
      <c r="BO38" s="9">
        <f>SUM(AU38:BN38)</f>
        <v>15</v>
      </c>
      <c r="BP38" s="7">
        <v>0</v>
      </c>
      <c r="BQ38" s="7">
        <v>0</v>
      </c>
      <c r="BR38" s="7">
        <v>1</v>
      </c>
      <c r="BS38" s="7">
        <v>0</v>
      </c>
      <c r="BT38" s="7">
        <v>1</v>
      </c>
      <c r="BU38" s="7">
        <v>2</v>
      </c>
      <c r="BV38" s="7">
        <v>0</v>
      </c>
      <c r="BW38" s="7">
        <v>1</v>
      </c>
      <c r="BX38" s="7">
        <v>0</v>
      </c>
      <c r="BY38" s="7">
        <v>0</v>
      </c>
      <c r="BZ38" s="7">
        <v>0</v>
      </c>
      <c r="CA38" s="7">
        <v>0</v>
      </c>
      <c r="CB38" s="7">
        <v>2</v>
      </c>
      <c r="CC38" s="7">
        <v>2</v>
      </c>
      <c r="CD38" s="7">
        <v>0</v>
      </c>
      <c r="CE38" s="7">
        <v>0</v>
      </c>
      <c r="CF38" s="7">
        <v>2</v>
      </c>
      <c r="CG38" s="7">
        <v>1</v>
      </c>
      <c r="CH38" s="7">
        <v>1</v>
      </c>
      <c r="CI38" s="8">
        <v>2</v>
      </c>
      <c r="CJ38" s="9">
        <f>SUM(BP38:CI38)</f>
        <v>15</v>
      </c>
      <c r="CK38" s="9">
        <f>SUM(SUM(E38:H38)*1,SUM(I38:L38)*2,SUM(M38:P38)*3,SUM(Q38:T38)*4,SUM(U38:X38)*5)</f>
        <v>44</v>
      </c>
      <c r="CL38" s="9">
        <f>SUM(SUM(Z38:AC38)*1,SUM(AD38:AG38)*2,SUM(AH38:AK38)*3,SUM(AL38:AO38)*4,SUM(AP38:AS38)*5)</f>
        <v>16</v>
      </c>
      <c r="CM38" s="9">
        <f>SUM(SUM(AU38:AX38)*1,SUM(AY38:BB38)*2,SUM(BC38:BF38)*3,SUM(BG38:BJ38)*4,SUM(BK38:BN38)*5)</f>
        <v>43</v>
      </c>
      <c r="CN38" s="9">
        <f>SUM(SUM(BP38:BS38)*1,SUM(BT38:BW38)*2,SUM(BX38:CA38)*3,SUM(CB38:CE38)*4,SUM(CF38:CI38)*5)</f>
        <v>55</v>
      </c>
      <c r="CO38" s="9">
        <f>SUM(CK38,CL38,CM38,CN38)</f>
        <v>158</v>
      </c>
    </row>
    <row r="39" spans="5:88" ht="12.75">
      <c r="E39" s="109">
        <v>1</v>
      </c>
      <c r="F39">
        <v>1</v>
      </c>
      <c r="G39">
        <v>1</v>
      </c>
      <c r="H39">
        <v>0</v>
      </c>
      <c r="I39">
        <v>1</v>
      </c>
      <c r="J39">
        <v>0</v>
      </c>
      <c r="K39">
        <v>1</v>
      </c>
      <c r="L39">
        <v>0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0</v>
      </c>
      <c r="U39">
        <v>0</v>
      </c>
      <c r="V39">
        <v>1</v>
      </c>
      <c r="W39">
        <v>1</v>
      </c>
      <c r="X39">
        <v>1</v>
      </c>
      <c r="Y39">
        <f>SUM(E39:X39)</f>
        <v>15</v>
      </c>
      <c r="Z39">
        <v>1</v>
      </c>
      <c r="AA39">
        <v>1</v>
      </c>
      <c r="AB39">
        <v>0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0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f>SUM(Z39:AS39)</f>
        <v>18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0</v>
      </c>
      <c r="BA39">
        <v>1</v>
      </c>
      <c r="BB39">
        <v>0</v>
      </c>
      <c r="BC39">
        <v>1</v>
      </c>
      <c r="BD39">
        <v>1</v>
      </c>
      <c r="BE39">
        <v>1</v>
      </c>
      <c r="BF39">
        <v>0</v>
      </c>
      <c r="BG39">
        <v>1</v>
      </c>
      <c r="BH39">
        <v>1</v>
      </c>
      <c r="BI39">
        <v>0</v>
      </c>
      <c r="BJ39">
        <v>1</v>
      </c>
      <c r="BK39">
        <v>1</v>
      </c>
      <c r="BL39">
        <v>1</v>
      </c>
      <c r="BM39">
        <v>1</v>
      </c>
      <c r="BN39">
        <v>1</v>
      </c>
      <c r="BO39">
        <f>SUM(AU39:BN39)</f>
        <v>16</v>
      </c>
      <c r="BP39">
        <v>0</v>
      </c>
      <c r="BQ39">
        <v>1</v>
      </c>
      <c r="BR39">
        <v>1</v>
      </c>
      <c r="BS39">
        <v>1</v>
      </c>
      <c r="BT39">
        <v>0</v>
      </c>
      <c r="BU39">
        <v>1</v>
      </c>
      <c r="BV39">
        <v>1</v>
      </c>
      <c r="BW39">
        <v>0</v>
      </c>
      <c r="BX39">
        <v>1</v>
      </c>
      <c r="BY39">
        <v>0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0</v>
      </c>
      <c r="CH39">
        <v>1</v>
      </c>
      <c r="CI39">
        <v>0</v>
      </c>
      <c r="CJ39">
        <f>SUM(BP39:CI39)</f>
        <v>14</v>
      </c>
    </row>
    <row r="40" spans="1:2" ht="12.75">
      <c r="A40" t="s">
        <v>53</v>
      </c>
      <c r="B40">
        <f>Y39+AT39+BO39+CJ39</f>
        <v>63</v>
      </c>
    </row>
    <row r="41" spans="1:2" ht="12.75">
      <c r="A41" t="s">
        <v>54</v>
      </c>
      <c r="B41">
        <v>80</v>
      </c>
    </row>
    <row r="43" spans="1:3" ht="12.75">
      <c r="A43" s="101"/>
      <c r="B43" s="102"/>
      <c r="C43" s="102"/>
    </row>
    <row r="45" spans="2:3" ht="12.75">
      <c r="B45" s="103" t="s">
        <v>56</v>
      </c>
      <c r="C45" s="104" t="s">
        <v>69</v>
      </c>
    </row>
    <row r="46" spans="1:3" ht="12.75">
      <c r="A46" s="103" t="s">
        <v>56</v>
      </c>
      <c r="B46" s="102">
        <v>1</v>
      </c>
      <c r="C46" s="105">
        <f>B40/B41</f>
        <v>0.7875</v>
      </c>
    </row>
    <row r="47" spans="1:3" ht="12.75">
      <c r="A47" s="104" t="s">
        <v>69</v>
      </c>
      <c r="B47">
        <f>C46</f>
        <v>0.7875</v>
      </c>
      <c r="C47">
        <v>1</v>
      </c>
    </row>
  </sheetData>
  <sheetProtection/>
  <mergeCells count="48">
    <mergeCell ref="E22:H22"/>
    <mergeCell ref="I22:L22"/>
    <mergeCell ref="M22:P22"/>
    <mergeCell ref="Q22:T22"/>
    <mergeCell ref="Z22:AC22"/>
    <mergeCell ref="AD22:AG22"/>
    <mergeCell ref="AH22:AK22"/>
    <mergeCell ref="AL22:AO22"/>
    <mergeCell ref="AU22:AX22"/>
    <mergeCell ref="AY22:BB22"/>
    <mergeCell ref="BC22:BF22"/>
    <mergeCell ref="BG22:BJ22"/>
    <mergeCell ref="BP22:BS22"/>
    <mergeCell ref="BT22:BW22"/>
    <mergeCell ref="BX22:CA22"/>
    <mergeCell ref="CB22:CE22"/>
    <mergeCell ref="E35:H35"/>
    <mergeCell ref="I35:L35"/>
    <mergeCell ref="M35:P35"/>
    <mergeCell ref="Q35:T35"/>
    <mergeCell ref="Z35:AC35"/>
    <mergeCell ref="AD35:AG35"/>
    <mergeCell ref="AH35:AK35"/>
    <mergeCell ref="AL35:AO35"/>
    <mergeCell ref="AU35:AX35"/>
    <mergeCell ref="AY35:BB35"/>
    <mergeCell ref="BC35:BF35"/>
    <mergeCell ref="BG35:BJ35"/>
    <mergeCell ref="BP35:BS35"/>
    <mergeCell ref="BT35:BW35"/>
    <mergeCell ref="BX35:CA35"/>
    <mergeCell ref="CB35:CE35"/>
    <mergeCell ref="E9:H9"/>
    <mergeCell ref="I9:L9"/>
    <mergeCell ref="M9:P9"/>
    <mergeCell ref="Q9:T9"/>
    <mergeCell ref="Z9:AC9"/>
    <mergeCell ref="AD9:AG9"/>
    <mergeCell ref="BP9:BS9"/>
    <mergeCell ref="BT9:BW9"/>
    <mergeCell ref="BX9:CA9"/>
    <mergeCell ref="CB9:CE9"/>
    <mergeCell ref="AH9:AK9"/>
    <mergeCell ref="AL9:AO9"/>
    <mergeCell ref="AU9:AX9"/>
    <mergeCell ref="AY9:BB9"/>
    <mergeCell ref="BC9:BF9"/>
    <mergeCell ref="BG9:BJ9"/>
  </mergeCells>
  <hyperlinks>
    <hyperlink ref="D11" r:id="rId1" display="http://www.kepasakonlakasa.org/"/>
    <hyperlink ref="D24" r:id="rId2" display="http://www.kepasakonlakasa.org/"/>
  </hyperlinks>
  <printOptions/>
  <pageMargins left="0.75" right="0.75" top="1" bottom="1" header="0" footer="0"/>
  <pageSetup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J74"/>
  <sheetViews>
    <sheetView zoomScalePageLayoutView="0" workbookViewId="0" topLeftCell="A2">
      <pane xSplit="4" ySplit="2" topLeftCell="BU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D12" sqref="D12"/>
    </sheetView>
  </sheetViews>
  <sheetFormatPr defaultColWidth="5.7109375" defaultRowHeight="12.75"/>
  <cols>
    <col min="1" max="2" width="12.421875" style="7" customWidth="1"/>
    <col min="3" max="3" width="22.28125" style="7" customWidth="1"/>
    <col min="4" max="4" width="37.7109375" style="7" bestFit="1" customWidth="1"/>
    <col min="5" max="5" width="4.00390625" style="7" bestFit="1" customWidth="1"/>
    <col min="6" max="6" width="5.7109375" style="7" customWidth="1"/>
    <col min="7" max="8" width="5.7109375" style="75" customWidth="1"/>
    <col min="9" max="14" width="5.7109375" style="7" customWidth="1"/>
    <col min="15" max="17" width="5.7109375" style="76" customWidth="1"/>
    <col min="18" max="23" width="5.7109375" style="7" customWidth="1"/>
    <col min="24" max="24" width="5.7109375" style="8" customWidth="1"/>
    <col min="25" max="25" width="15.421875" style="9" customWidth="1"/>
    <col min="26" max="44" width="5.7109375" style="7" customWidth="1"/>
    <col min="45" max="45" width="5.7109375" style="8" customWidth="1"/>
    <col min="46" max="46" width="17.421875" style="9" customWidth="1"/>
    <col min="47" max="65" width="5.7109375" style="7" customWidth="1"/>
    <col min="66" max="66" width="5.7109375" style="8" customWidth="1"/>
    <col min="67" max="67" width="19.00390625" style="9" bestFit="1" customWidth="1"/>
    <col min="68" max="86" width="5.7109375" style="7" customWidth="1"/>
    <col min="87" max="87" width="5.7109375" style="8" customWidth="1"/>
    <col min="88" max="88" width="13.421875" style="9" customWidth="1"/>
    <col min="89" max="89" width="17.28125" style="9" customWidth="1"/>
    <col min="90" max="90" width="17.140625" style="9" customWidth="1"/>
    <col min="91" max="92" width="17.28125" style="9" customWidth="1"/>
    <col min="93" max="93" width="17.140625" style="9" customWidth="1"/>
    <col min="94" max="16384" width="5.7109375" style="7" customWidth="1"/>
  </cols>
  <sheetData>
    <row r="1" spans="1:26" ht="20.25">
      <c r="A1" s="1" t="s">
        <v>49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4"/>
    </row>
    <row r="2" spans="1:140" ht="29.25" customHeight="1">
      <c r="A2" s="77" t="s">
        <v>0</v>
      </c>
      <c r="B2" s="78"/>
      <c r="C2" s="173" t="s">
        <v>1</v>
      </c>
      <c r="D2" s="174"/>
      <c r="E2" s="175" t="s">
        <v>2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7"/>
      <c r="Z2" s="178" t="s">
        <v>3</v>
      </c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80"/>
      <c r="AU2" s="181" t="s">
        <v>4</v>
      </c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3"/>
      <c r="BP2" s="184" t="s">
        <v>5</v>
      </c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6"/>
      <c r="CK2" s="10" t="s">
        <v>6</v>
      </c>
      <c r="CL2" s="11"/>
      <c r="CM2" s="11"/>
      <c r="CN2" s="11"/>
      <c r="CO2" s="11"/>
      <c r="CP2" s="4"/>
      <c r="CQ2" s="4"/>
      <c r="CR2" s="4"/>
      <c r="CS2" s="4"/>
      <c r="CT2" s="4"/>
      <c r="CU2" s="12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12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13"/>
      <c r="EJ2" s="13"/>
    </row>
    <row r="3" spans="1:93" s="25" customFormat="1" ht="12" customHeight="1">
      <c r="A3" s="25" t="s">
        <v>7</v>
      </c>
      <c r="B3" s="25" t="s">
        <v>8</v>
      </c>
      <c r="C3" s="14" t="s">
        <v>9</v>
      </c>
      <c r="D3" s="14" t="s">
        <v>10</v>
      </c>
      <c r="E3" s="167" t="s">
        <v>11</v>
      </c>
      <c r="F3" s="168"/>
      <c r="G3" s="168"/>
      <c r="H3" s="168"/>
      <c r="I3" s="167" t="s">
        <v>12</v>
      </c>
      <c r="J3" s="168"/>
      <c r="K3" s="168"/>
      <c r="L3" s="168"/>
      <c r="M3" s="167" t="s">
        <v>13</v>
      </c>
      <c r="N3" s="168"/>
      <c r="O3" s="168"/>
      <c r="P3" s="168"/>
      <c r="Q3" s="167" t="s">
        <v>14</v>
      </c>
      <c r="R3" s="168"/>
      <c r="S3" s="168"/>
      <c r="T3" s="168"/>
      <c r="U3" s="15" t="s">
        <v>52</v>
      </c>
      <c r="V3" s="16"/>
      <c r="W3" s="16"/>
      <c r="X3" s="16"/>
      <c r="Y3" s="17" t="s">
        <v>15</v>
      </c>
      <c r="Z3" s="171" t="s">
        <v>16</v>
      </c>
      <c r="AA3" s="172"/>
      <c r="AB3" s="172"/>
      <c r="AC3" s="172"/>
      <c r="AD3" s="171" t="s">
        <v>17</v>
      </c>
      <c r="AE3" s="172"/>
      <c r="AF3" s="172"/>
      <c r="AG3" s="172"/>
      <c r="AH3" s="171" t="s">
        <v>18</v>
      </c>
      <c r="AI3" s="172"/>
      <c r="AJ3" s="172"/>
      <c r="AK3" s="172"/>
      <c r="AL3" s="171" t="s">
        <v>19</v>
      </c>
      <c r="AM3" s="172"/>
      <c r="AN3" s="172"/>
      <c r="AO3" s="172"/>
      <c r="AP3" s="18" t="s">
        <v>20</v>
      </c>
      <c r="AQ3" s="19"/>
      <c r="AR3" s="19"/>
      <c r="AS3" s="19"/>
      <c r="AT3" s="17" t="s">
        <v>21</v>
      </c>
      <c r="AU3" s="169" t="s">
        <v>22</v>
      </c>
      <c r="AV3" s="170"/>
      <c r="AW3" s="170"/>
      <c r="AX3" s="170"/>
      <c r="AY3" s="169" t="s">
        <v>23</v>
      </c>
      <c r="AZ3" s="170"/>
      <c r="BA3" s="170"/>
      <c r="BB3" s="170"/>
      <c r="BC3" s="169" t="s">
        <v>24</v>
      </c>
      <c r="BD3" s="170"/>
      <c r="BE3" s="170"/>
      <c r="BF3" s="170"/>
      <c r="BG3" s="169" t="s">
        <v>25</v>
      </c>
      <c r="BH3" s="170"/>
      <c r="BI3" s="170"/>
      <c r="BJ3" s="170"/>
      <c r="BK3" s="20" t="s">
        <v>26</v>
      </c>
      <c r="BL3" s="21"/>
      <c r="BM3" s="21"/>
      <c r="BN3" s="21"/>
      <c r="BO3" s="17" t="s">
        <v>27</v>
      </c>
      <c r="BP3" s="165" t="s">
        <v>28</v>
      </c>
      <c r="BQ3" s="166"/>
      <c r="BR3" s="166"/>
      <c r="BS3" s="166"/>
      <c r="BT3" s="165" t="s">
        <v>29</v>
      </c>
      <c r="BU3" s="166"/>
      <c r="BV3" s="166"/>
      <c r="BW3" s="166"/>
      <c r="BX3" s="165" t="s">
        <v>30</v>
      </c>
      <c r="BY3" s="166"/>
      <c r="BZ3" s="166"/>
      <c r="CA3" s="166"/>
      <c r="CB3" s="165" t="s">
        <v>31</v>
      </c>
      <c r="CC3" s="166"/>
      <c r="CD3" s="166"/>
      <c r="CE3" s="166"/>
      <c r="CF3" s="22" t="s">
        <v>32</v>
      </c>
      <c r="CG3" s="23"/>
      <c r="CH3" s="23"/>
      <c r="CI3" s="23"/>
      <c r="CJ3" s="17" t="s">
        <v>33</v>
      </c>
      <c r="CK3" s="24" t="s">
        <v>34</v>
      </c>
      <c r="CL3" s="24" t="s">
        <v>35</v>
      </c>
      <c r="CM3" s="24" t="s">
        <v>36</v>
      </c>
      <c r="CN3" s="24" t="s">
        <v>37</v>
      </c>
      <c r="CO3" s="24" t="s">
        <v>38</v>
      </c>
    </row>
    <row r="4" spans="1:93" ht="12.75">
      <c r="A4" s="7" t="s">
        <v>39</v>
      </c>
      <c r="B4" s="7" t="s">
        <v>40</v>
      </c>
      <c r="C4" s="27" t="s">
        <v>41</v>
      </c>
      <c r="D4" s="27" t="s">
        <v>42</v>
      </c>
      <c r="E4" s="28">
        <v>1.1</v>
      </c>
      <c r="F4" s="29">
        <v>1.2</v>
      </c>
      <c r="G4" s="30">
        <v>1.3</v>
      </c>
      <c r="H4" s="31">
        <v>1.4</v>
      </c>
      <c r="I4" s="32">
        <v>2.1</v>
      </c>
      <c r="J4" s="32">
        <v>2.2</v>
      </c>
      <c r="K4" s="32">
        <v>2.3</v>
      </c>
      <c r="L4" s="32">
        <v>2.4</v>
      </c>
      <c r="M4" s="33">
        <v>3.1</v>
      </c>
      <c r="N4" s="33">
        <v>3.2</v>
      </c>
      <c r="O4" s="34">
        <v>3.3</v>
      </c>
      <c r="P4" s="34">
        <v>3.4</v>
      </c>
      <c r="Q4" s="34">
        <v>4.1</v>
      </c>
      <c r="R4" s="9">
        <v>4.2</v>
      </c>
      <c r="S4" s="9">
        <v>4.3</v>
      </c>
      <c r="T4" s="9">
        <v>4.4</v>
      </c>
      <c r="U4" s="9">
        <v>5.1</v>
      </c>
      <c r="V4" s="9">
        <v>5.2</v>
      </c>
      <c r="W4" s="9">
        <v>5.3</v>
      </c>
      <c r="X4" s="35">
        <v>5.4</v>
      </c>
      <c r="Y4" s="36" t="s">
        <v>43</v>
      </c>
      <c r="Z4" s="37">
        <v>1.1</v>
      </c>
      <c r="AA4" s="38">
        <v>1.2</v>
      </c>
      <c r="AB4" s="39">
        <v>1.3</v>
      </c>
      <c r="AC4" s="40">
        <v>1.4</v>
      </c>
      <c r="AD4" s="41">
        <v>2.1</v>
      </c>
      <c r="AE4" s="41">
        <v>2.2</v>
      </c>
      <c r="AF4" s="41">
        <v>2.3</v>
      </c>
      <c r="AG4" s="41">
        <v>2.4</v>
      </c>
      <c r="AH4" s="42">
        <v>3.1</v>
      </c>
      <c r="AI4" s="42">
        <v>3.2</v>
      </c>
      <c r="AJ4" s="43">
        <v>3.3</v>
      </c>
      <c r="AK4" s="43">
        <v>3.4</v>
      </c>
      <c r="AL4" s="43">
        <v>4.1</v>
      </c>
      <c r="AM4" s="44">
        <v>4.2</v>
      </c>
      <c r="AN4" s="44">
        <v>4.3</v>
      </c>
      <c r="AO4" s="44">
        <v>4.4</v>
      </c>
      <c r="AP4" s="44">
        <v>5.1</v>
      </c>
      <c r="AQ4" s="44">
        <v>5.2</v>
      </c>
      <c r="AR4" s="44">
        <v>5.3</v>
      </c>
      <c r="AS4" s="45">
        <v>5.4</v>
      </c>
      <c r="AT4" s="36" t="s">
        <v>43</v>
      </c>
      <c r="AU4" s="46">
        <v>1.1</v>
      </c>
      <c r="AV4" s="47">
        <v>1.2</v>
      </c>
      <c r="AW4" s="48">
        <v>1.3</v>
      </c>
      <c r="AX4" s="49">
        <v>1.4</v>
      </c>
      <c r="AY4" s="50">
        <v>2.1</v>
      </c>
      <c r="AZ4" s="50">
        <v>2.2</v>
      </c>
      <c r="BA4" s="50">
        <v>2.3</v>
      </c>
      <c r="BB4" s="50">
        <v>2.4</v>
      </c>
      <c r="BC4" s="51">
        <v>3.1</v>
      </c>
      <c r="BD4" s="51">
        <v>3.2</v>
      </c>
      <c r="BE4" s="52">
        <v>3.3</v>
      </c>
      <c r="BF4" s="52">
        <v>3.4</v>
      </c>
      <c r="BG4" s="52">
        <v>4.1</v>
      </c>
      <c r="BH4" s="53">
        <v>4.2</v>
      </c>
      <c r="BI4" s="53">
        <v>4.3</v>
      </c>
      <c r="BJ4" s="53">
        <v>4.4</v>
      </c>
      <c r="BK4" s="53">
        <v>5.1</v>
      </c>
      <c r="BL4" s="53">
        <v>5.2</v>
      </c>
      <c r="BM4" s="53">
        <v>5.3</v>
      </c>
      <c r="BN4" s="54">
        <v>5.4</v>
      </c>
      <c r="BO4" s="36" t="s">
        <v>43</v>
      </c>
      <c r="BP4" s="55">
        <v>1.1</v>
      </c>
      <c r="BQ4" s="56">
        <v>1.2</v>
      </c>
      <c r="BR4" s="57">
        <v>1.3</v>
      </c>
      <c r="BS4" s="58">
        <v>1.4</v>
      </c>
      <c r="BT4" s="59">
        <v>2.1</v>
      </c>
      <c r="BU4" s="59">
        <v>2.2</v>
      </c>
      <c r="BV4" s="59">
        <v>2.3</v>
      </c>
      <c r="BW4" s="59">
        <v>2.4</v>
      </c>
      <c r="BX4" s="60">
        <v>3.1</v>
      </c>
      <c r="BY4" s="60">
        <v>3.2</v>
      </c>
      <c r="BZ4" s="61">
        <v>3.3</v>
      </c>
      <c r="CA4" s="61">
        <v>3.4</v>
      </c>
      <c r="CB4" s="61">
        <v>4.1</v>
      </c>
      <c r="CC4" s="26">
        <v>4.2</v>
      </c>
      <c r="CD4" s="26">
        <v>4.3</v>
      </c>
      <c r="CE4" s="26">
        <v>4.4</v>
      </c>
      <c r="CF4" s="26">
        <v>5.1</v>
      </c>
      <c r="CG4" s="26">
        <v>5.2</v>
      </c>
      <c r="CH4" s="26">
        <v>5.3</v>
      </c>
      <c r="CI4" s="62">
        <v>5.4</v>
      </c>
      <c r="CJ4" s="36" t="s">
        <v>43</v>
      </c>
      <c r="CK4" s="24" t="s">
        <v>44</v>
      </c>
      <c r="CL4" s="24" t="s">
        <v>44</v>
      </c>
      <c r="CM4" s="24" t="s">
        <v>44</v>
      </c>
      <c r="CN4" s="24" t="s">
        <v>44</v>
      </c>
      <c r="CO4" s="24" t="s">
        <v>45</v>
      </c>
    </row>
    <row r="5" spans="3:93" ht="12.75" hidden="1">
      <c r="C5" s="27"/>
      <c r="D5" s="27"/>
      <c r="E5" s="28"/>
      <c r="F5" s="29"/>
      <c r="G5" s="30"/>
      <c r="H5" s="31"/>
      <c r="I5" s="32"/>
      <c r="J5" s="32"/>
      <c r="K5" s="32"/>
      <c r="L5" s="32"/>
      <c r="M5" s="33"/>
      <c r="N5" s="33"/>
      <c r="O5" s="34"/>
      <c r="P5" s="34"/>
      <c r="Q5" s="34"/>
      <c r="R5" s="9"/>
      <c r="S5" s="9"/>
      <c r="T5" s="9"/>
      <c r="U5" s="9"/>
      <c r="V5" s="9"/>
      <c r="W5" s="9"/>
      <c r="X5" s="35"/>
      <c r="Y5" s="36"/>
      <c r="Z5" s="37"/>
      <c r="AA5" s="38"/>
      <c r="AB5" s="39"/>
      <c r="AC5" s="40"/>
      <c r="AD5" s="41"/>
      <c r="AE5" s="41"/>
      <c r="AF5" s="41"/>
      <c r="AG5" s="41"/>
      <c r="AH5" s="42"/>
      <c r="AI5" s="42"/>
      <c r="AJ5" s="43"/>
      <c r="AK5" s="43"/>
      <c r="AL5" s="43"/>
      <c r="AM5" s="44"/>
      <c r="AN5" s="44"/>
      <c r="AO5" s="44"/>
      <c r="AP5" s="44"/>
      <c r="AQ5" s="44"/>
      <c r="AR5" s="44"/>
      <c r="AS5" s="45"/>
      <c r="AT5" s="36"/>
      <c r="AU5" s="46"/>
      <c r="AV5" s="47"/>
      <c r="AW5" s="48"/>
      <c r="AX5" s="49"/>
      <c r="AY5" s="50"/>
      <c r="AZ5" s="50"/>
      <c r="BA5" s="50"/>
      <c r="BB5" s="50"/>
      <c r="BC5" s="51"/>
      <c r="BD5" s="51"/>
      <c r="BE5" s="52"/>
      <c r="BF5" s="52"/>
      <c r="BG5" s="52"/>
      <c r="BH5" s="53"/>
      <c r="BI5" s="53"/>
      <c r="BJ5" s="53"/>
      <c r="BK5" s="53"/>
      <c r="BL5" s="53"/>
      <c r="BM5" s="53"/>
      <c r="BN5" s="54"/>
      <c r="BO5" s="36"/>
      <c r="BP5" s="55"/>
      <c r="BQ5" s="56"/>
      <c r="BR5" s="57"/>
      <c r="BS5" s="58"/>
      <c r="BT5" s="59"/>
      <c r="BU5" s="59"/>
      <c r="BV5" s="59"/>
      <c r="BW5" s="59"/>
      <c r="BX5" s="60"/>
      <c r="BY5" s="60"/>
      <c r="BZ5" s="61"/>
      <c r="CA5" s="61"/>
      <c r="CB5" s="61"/>
      <c r="CC5" s="26"/>
      <c r="CD5" s="26"/>
      <c r="CE5" s="26"/>
      <c r="CF5" s="26"/>
      <c r="CG5" s="26"/>
      <c r="CH5" s="26"/>
      <c r="CI5" s="62"/>
      <c r="CJ5" s="36"/>
      <c r="CK5" s="24"/>
      <c r="CL5" s="24"/>
      <c r="CM5" s="24"/>
      <c r="CN5" s="24"/>
      <c r="CO5" s="24"/>
    </row>
    <row r="6" spans="1:93" ht="12.75" hidden="1">
      <c r="A6" s="79" t="s">
        <v>46</v>
      </c>
      <c r="B6" s="80">
        <v>40824</v>
      </c>
      <c r="C6" s="79" t="s">
        <v>50</v>
      </c>
      <c r="D6" s="81" t="s">
        <v>51</v>
      </c>
      <c r="E6" s="82"/>
      <c r="F6" s="83"/>
      <c r="G6" s="84"/>
      <c r="H6" s="84"/>
      <c r="I6" s="83"/>
      <c r="J6" s="83"/>
      <c r="K6" s="83"/>
      <c r="L6" s="83"/>
      <c r="M6" s="85"/>
      <c r="N6" s="85"/>
      <c r="O6" s="83"/>
      <c r="P6" s="83"/>
      <c r="Q6" s="83"/>
      <c r="R6" s="79"/>
      <c r="S6" s="79"/>
      <c r="T6" s="79"/>
      <c r="U6" s="79"/>
      <c r="V6" s="79"/>
      <c r="W6" s="79"/>
      <c r="X6" s="86"/>
      <c r="Y6" s="79">
        <f>SUM(E6:X6)</f>
        <v>0</v>
      </c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6"/>
      <c r="AT6" s="79">
        <f>SUM(Z6:AS6)</f>
        <v>0</v>
      </c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6"/>
      <c r="BO6" s="79">
        <f>SUM(AU6:BN6)</f>
        <v>0</v>
      </c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86"/>
      <c r="CJ6" s="79">
        <f>SUM(BP6:CI6)</f>
        <v>0</v>
      </c>
      <c r="CK6" s="79">
        <f>SUM(SUM(E6:H6)*1,SUM(I6:L6)*2,SUM(M6:P6)*3,SUM(Q6:T6)*4,SUM(U6:X6)*5)</f>
        <v>0</v>
      </c>
      <c r="CL6" s="79">
        <f>SUM(SUM(Z6:AC6)*1,SUM(AD6:AG6)*2,SUM(AH6:AK6)*3,SUM(AL6:AO6)*4,SUM(AP6:AS6)*5)</f>
        <v>0</v>
      </c>
      <c r="CM6" s="79">
        <f>SUM(SUM(AU6:AX6)*1,SUM(AY6:BB6)*2,SUM(BC6:BF6)*3,SUM(BG6:BJ6)*4,SUM(BK6:BN6)*5)</f>
        <v>0</v>
      </c>
      <c r="CN6" s="79">
        <f>SUM(SUM(BP6:BS6)*1,SUM(BT6:BW6)*2,SUM(BX6:CA6)*3,SUM(CB6:CE6)*4,SUM(CF6:CI6)*5)</f>
        <v>0</v>
      </c>
      <c r="CO6" s="79">
        <f>SUM(CK6,CL6,CM6,CN6)</f>
        <v>0</v>
      </c>
    </row>
    <row r="7" spans="4:17" ht="12.75" hidden="1">
      <c r="D7" s="71"/>
      <c r="E7" s="64"/>
      <c r="F7" s="65"/>
      <c r="G7" s="66"/>
      <c r="H7" s="67"/>
      <c r="I7" s="68"/>
      <c r="J7" s="68"/>
      <c r="K7" s="68"/>
      <c r="L7" s="68"/>
      <c r="M7" s="69"/>
      <c r="N7" s="69"/>
      <c r="O7" s="65"/>
      <c r="P7" s="65"/>
      <c r="Q7" s="65"/>
    </row>
    <row r="8" spans="1:93" ht="12.75" hidden="1">
      <c r="A8" s="87" t="s">
        <v>47</v>
      </c>
      <c r="B8" s="88">
        <v>40824</v>
      </c>
      <c r="C8" s="87" t="s">
        <v>50</v>
      </c>
      <c r="D8" s="89" t="s">
        <v>51</v>
      </c>
      <c r="E8" s="90"/>
      <c r="F8" s="91"/>
      <c r="G8" s="92"/>
      <c r="H8" s="93"/>
      <c r="I8" s="94"/>
      <c r="J8" s="94"/>
      <c r="K8" s="94"/>
      <c r="L8" s="94"/>
      <c r="M8" s="95"/>
      <c r="N8" s="95"/>
      <c r="O8" s="91"/>
      <c r="P8" s="91"/>
      <c r="Q8" s="91"/>
      <c r="R8" s="87"/>
      <c r="S8" s="87"/>
      <c r="T8" s="87"/>
      <c r="U8" s="87"/>
      <c r="V8" s="87"/>
      <c r="W8" s="87"/>
      <c r="X8" s="96"/>
      <c r="Y8" s="87">
        <f>SUM(E8:X8)</f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96"/>
      <c r="AT8" s="87">
        <f>SUM(Z8:AS8)</f>
        <v>0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96"/>
      <c r="BO8" s="87">
        <f>SUM(AU8:BN8)</f>
        <v>0</v>
      </c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96"/>
      <c r="CJ8" s="87">
        <f>SUM(BP8:CI8)</f>
        <v>0</v>
      </c>
      <c r="CK8" s="87">
        <f>SUM(SUM(E8:H8)*1,SUM(I8:L8)*2,SUM(M8:P8)*3,SUM(Q8:T8)*4,SUM(U8:X8)*5)</f>
        <v>0</v>
      </c>
      <c r="CL8" s="87">
        <f>SUM(SUM(Z8:AC8)*1,SUM(AD8:AG8)*2,SUM(AH8:AK8)*3,SUM(AL8:AO8)*4,SUM(AP8:AS8)*5)</f>
        <v>0</v>
      </c>
      <c r="CM8" s="87">
        <f>SUM(SUM(AU8:AX8)*1,SUM(AY8:BB8)*2,SUM(BC8:BF8)*3,SUM(BG8:BJ8)*4,SUM(BK8:BN8)*5)</f>
        <v>0</v>
      </c>
      <c r="CN8" s="87">
        <f>SUM(SUM(BP8:BS8)*1,SUM(BT8:BW8)*2,SUM(BX8:CA8)*3,SUM(CB8:CE8)*4,SUM(CF8:CI8)*5)</f>
        <v>0</v>
      </c>
      <c r="CO8" s="87">
        <f>SUM(CK8,CL8,CM8,CN8)</f>
        <v>0</v>
      </c>
    </row>
    <row r="9" spans="3:17" ht="15.75" hidden="1">
      <c r="C9" s="72"/>
      <c r="D9" s="73"/>
      <c r="E9" s="64"/>
      <c r="F9" s="65"/>
      <c r="G9" s="66"/>
      <c r="H9" s="67"/>
      <c r="I9" s="68"/>
      <c r="J9" s="68"/>
      <c r="K9" s="68"/>
      <c r="L9" s="68"/>
      <c r="M9" s="69"/>
      <c r="N9" s="69"/>
      <c r="O9" s="65"/>
      <c r="P9" s="65"/>
      <c r="Q9" s="65"/>
    </row>
    <row r="10" spans="1:93" ht="12.75">
      <c r="A10" s="7" t="s">
        <v>48</v>
      </c>
      <c r="B10" s="98">
        <v>39504</v>
      </c>
      <c r="C10" s="7" t="s">
        <v>78</v>
      </c>
      <c r="D10" t="s">
        <v>79</v>
      </c>
      <c r="E10" s="70">
        <v>0</v>
      </c>
      <c r="F10" s="65">
        <v>0</v>
      </c>
      <c r="G10" s="66">
        <v>2</v>
      </c>
      <c r="H10" s="66">
        <v>1</v>
      </c>
      <c r="I10" s="65">
        <v>2</v>
      </c>
      <c r="J10" s="65">
        <v>2</v>
      </c>
      <c r="K10" s="65">
        <v>2</v>
      </c>
      <c r="L10" s="65">
        <v>2</v>
      </c>
      <c r="M10" s="69">
        <v>2</v>
      </c>
      <c r="N10" s="69">
        <v>2</v>
      </c>
      <c r="O10" s="65">
        <v>1</v>
      </c>
      <c r="P10" s="65">
        <v>0</v>
      </c>
      <c r="Q10" s="65">
        <v>0</v>
      </c>
      <c r="R10" s="7">
        <v>2</v>
      </c>
      <c r="S10" s="7">
        <v>2</v>
      </c>
      <c r="T10" s="7">
        <v>2</v>
      </c>
      <c r="U10" s="7">
        <v>0</v>
      </c>
      <c r="V10" s="7">
        <v>2</v>
      </c>
      <c r="W10" s="7">
        <v>1</v>
      </c>
      <c r="X10" s="8">
        <v>2</v>
      </c>
      <c r="Y10" s="7">
        <f>SUM(E10:X10)</f>
        <v>27</v>
      </c>
      <c r="Z10" s="7">
        <v>0</v>
      </c>
      <c r="AA10" s="7">
        <v>0</v>
      </c>
      <c r="AB10" s="7">
        <v>2</v>
      </c>
      <c r="AC10" s="7">
        <v>0</v>
      </c>
      <c r="AD10" s="7">
        <v>2</v>
      </c>
      <c r="AE10" s="7">
        <v>2</v>
      </c>
      <c r="AF10" s="7">
        <v>1</v>
      </c>
      <c r="AG10" s="7">
        <v>0</v>
      </c>
      <c r="AH10" s="7">
        <v>1</v>
      </c>
      <c r="AI10" s="7">
        <v>1</v>
      </c>
      <c r="AJ10" s="7">
        <v>1</v>
      </c>
      <c r="AK10" s="7">
        <v>1</v>
      </c>
      <c r="AL10" s="7">
        <v>2</v>
      </c>
      <c r="AM10" s="7">
        <v>0</v>
      </c>
      <c r="AN10" s="7">
        <v>2</v>
      </c>
      <c r="AO10" s="7">
        <v>1</v>
      </c>
      <c r="AP10" s="7">
        <v>1</v>
      </c>
      <c r="AQ10" s="7">
        <v>2</v>
      </c>
      <c r="AR10" s="7">
        <v>0</v>
      </c>
      <c r="AS10" s="8">
        <v>2</v>
      </c>
      <c r="AT10" s="7">
        <f>SUM(Z10:AS10)</f>
        <v>21</v>
      </c>
      <c r="AU10" s="7">
        <v>2</v>
      </c>
      <c r="AV10" s="7">
        <v>0</v>
      </c>
      <c r="AW10" s="7">
        <v>0</v>
      </c>
      <c r="AX10" s="7">
        <v>0</v>
      </c>
      <c r="AY10" s="7">
        <v>0</v>
      </c>
      <c r="AZ10" s="7">
        <v>2</v>
      </c>
      <c r="BA10" s="7">
        <v>0</v>
      </c>
      <c r="BB10" s="7">
        <v>2</v>
      </c>
      <c r="BC10" s="7">
        <v>1</v>
      </c>
      <c r="BD10" s="7">
        <v>1</v>
      </c>
      <c r="BE10" s="7">
        <v>2</v>
      </c>
      <c r="BF10" s="7">
        <v>2</v>
      </c>
      <c r="BG10" s="7">
        <v>2</v>
      </c>
      <c r="BH10" s="7">
        <v>0</v>
      </c>
      <c r="BI10" s="7">
        <v>1</v>
      </c>
      <c r="BJ10" s="7">
        <v>0</v>
      </c>
      <c r="BK10" s="7">
        <v>2</v>
      </c>
      <c r="BL10" s="7">
        <v>1</v>
      </c>
      <c r="BM10" s="7">
        <v>2</v>
      </c>
      <c r="BN10" s="8">
        <v>0</v>
      </c>
      <c r="BO10" s="7">
        <f>SUM(AU10:BN10)</f>
        <v>20</v>
      </c>
      <c r="BP10" s="7">
        <v>0</v>
      </c>
      <c r="BQ10" s="7">
        <v>1</v>
      </c>
      <c r="BR10" s="7">
        <v>2</v>
      </c>
      <c r="BS10" s="7">
        <v>0</v>
      </c>
      <c r="BT10" s="7">
        <v>0</v>
      </c>
      <c r="BU10" s="7">
        <v>2</v>
      </c>
      <c r="BV10" s="7">
        <v>0</v>
      </c>
      <c r="BW10" s="7">
        <v>2</v>
      </c>
      <c r="BX10" s="7">
        <v>0</v>
      </c>
      <c r="BY10" s="7">
        <v>2</v>
      </c>
      <c r="BZ10" s="7">
        <v>0</v>
      </c>
      <c r="CA10" s="7">
        <v>0</v>
      </c>
      <c r="CB10" s="7">
        <v>2</v>
      </c>
      <c r="CC10" s="7">
        <v>2</v>
      </c>
      <c r="CD10" s="7">
        <v>0</v>
      </c>
      <c r="CE10" s="7">
        <v>0</v>
      </c>
      <c r="CF10" s="7">
        <v>2</v>
      </c>
      <c r="CG10" s="7">
        <v>2</v>
      </c>
      <c r="CH10" s="7">
        <v>2</v>
      </c>
      <c r="CI10" s="8">
        <v>2</v>
      </c>
      <c r="CJ10" s="7">
        <f>SUM(BP10:CI10)</f>
        <v>21</v>
      </c>
      <c r="CK10" s="7">
        <f>SUM(SUM(E10:H10)*1,SUM(I10:L10)*2,SUM(M10:P10)*3,SUM(Q10:T10)*4,SUM(U10:X10)*5)</f>
        <v>83</v>
      </c>
      <c r="CL10" s="7">
        <f>SUM(SUM(Z10:AC10)*1,SUM(AD10:AG10)*2,SUM(AH10:AK10)*3,SUM(AL10:AO10)*4,SUM(AP10:AS10)*5)</f>
        <v>69</v>
      </c>
      <c r="CM10" s="7">
        <f>SUM(SUM(AU10:AX10)*1,SUM(AY10:BB10)*2,SUM(BC10:BF10)*3,SUM(BG10:BJ10)*4,SUM(BK10:BN10)*5)</f>
        <v>65</v>
      </c>
      <c r="CN10" s="7">
        <f>SUM(SUM(BP10:BS10)*1,SUM(BT10:BW10)*2,SUM(BX10:CA10)*3,SUM(CB10:CE10)*4,SUM(CF10:CI10)*5)</f>
        <v>73</v>
      </c>
      <c r="CO10" s="7">
        <f>SUM(CK10,CL10,CM10,CN10)</f>
        <v>290</v>
      </c>
    </row>
    <row r="11" spans="1:93" ht="12.75">
      <c r="A11" s="7" t="s">
        <v>63</v>
      </c>
      <c r="B11" s="98">
        <v>39504</v>
      </c>
      <c r="C11" s="7" t="s">
        <v>76</v>
      </c>
      <c r="D11" s="121" t="s">
        <v>77</v>
      </c>
      <c r="E11" s="70">
        <v>0</v>
      </c>
      <c r="F11" s="65">
        <v>0</v>
      </c>
      <c r="G11" s="66">
        <v>2</v>
      </c>
      <c r="H11" s="67">
        <v>1</v>
      </c>
      <c r="I11" s="68">
        <v>2</v>
      </c>
      <c r="J11" s="68">
        <v>2</v>
      </c>
      <c r="K11" s="68">
        <v>1</v>
      </c>
      <c r="L11" s="68">
        <v>1</v>
      </c>
      <c r="M11" s="69">
        <v>2</v>
      </c>
      <c r="N11" s="69">
        <v>2</v>
      </c>
      <c r="O11" s="65">
        <v>1</v>
      </c>
      <c r="P11" s="65">
        <v>0</v>
      </c>
      <c r="Q11" s="65">
        <v>0</v>
      </c>
      <c r="R11" s="7">
        <v>2</v>
      </c>
      <c r="S11" s="7">
        <v>2</v>
      </c>
      <c r="T11" s="7">
        <v>2</v>
      </c>
      <c r="U11" s="7">
        <v>0</v>
      </c>
      <c r="V11" s="7">
        <v>1</v>
      </c>
      <c r="W11" s="7">
        <v>1</v>
      </c>
      <c r="X11" s="8">
        <v>0</v>
      </c>
      <c r="Y11" s="9">
        <f>SUM(E11:X11)</f>
        <v>22</v>
      </c>
      <c r="Z11" s="7">
        <v>2</v>
      </c>
      <c r="AA11" s="7">
        <v>0</v>
      </c>
      <c r="AB11" s="7">
        <v>2</v>
      </c>
      <c r="AC11" s="7">
        <v>0</v>
      </c>
      <c r="AD11" s="7">
        <v>2</v>
      </c>
      <c r="AE11" s="7">
        <v>2</v>
      </c>
      <c r="AF11" s="7">
        <v>1</v>
      </c>
      <c r="AG11" s="7">
        <v>0</v>
      </c>
      <c r="AH11" s="7">
        <v>1</v>
      </c>
      <c r="AI11" s="7">
        <v>1</v>
      </c>
      <c r="AJ11" s="7">
        <v>1</v>
      </c>
      <c r="AK11" s="7">
        <v>1</v>
      </c>
      <c r="AL11" s="7">
        <v>2</v>
      </c>
      <c r="AM11" s="7">
        <v>0</v>
      </c>
      <c r="AN11" s="7">
        <v>2</v>
      </c>
      <c r="AO11" s="7">
        <v>1</v>
      </c>
      <c r="AP11" s="7">
        <v>1</v>
      </c>
      <c r="AQ11" s="7">
        <v>2</v>
      </c>
      <c r="AR11" s="7">
        <v>0</v>
      </c>
      <c r="AS11" s="8">
        <v>1</v>
      </c>
      <c r="AT11" s="9">
        <f>SUM(Z11:AS11)</f>
        <v>22</v>
      </c>
      <c r="AU11" s="7">
        <v>2</v>
      </c>
      <c r="AV11" s="7">
        <v>0</v>
      </c>
      <c r="AW11" s="7">
        <v>0</v>
      </c>
      <c r="AX11" s="7">
        <v>1</v>
      </c>
      <c r="AY11" s="7">
        <v>2</v>
      </c>
      <c r="AZ11" s="7">
        <v>2</v>
      </c>
      <c r="BA11" s="7">
        <v>0</v>
      </c>
      <c r="BB11" s="7">
        <v>2</v>
      </c>
      <c r="BC11" s="7">
        <v>1</v>
      </c>
      <c r="BD11" s="7">
        <v>1</v>
      </c>
      <c r="BE11" s="7">
        <v>2</v>
      </c>
      <c r="BF11" s="7">
        <v>2</v>
      </c>
      <c r="BG11" s="7">
        <v>2</v>
      </c>
      <c r="BH11" s="7">
        <v>0</v>
      </c>
      <c r="BI11" s="7">
        <v>2</v>
      </c>
      <c r="BJ11" s="7">
        <v>2</v>
      </c>
      <c r="BK11" s="7">
        <v>2</v>
      </c>
      <c r="BL11" s="7">
        <v>1</v>
      </c>
      <c r="BM11" s="7">
        <v>2</v>
      </c>
      <c r="BN11" s="8">
        <v>2</v>
      </c>
      <c r="BO11" s="9">
        <f>SUM(AU11:BN11)</f>
        <v>28</v>
      </c>
      <c r="BP11" s="7">
        <v>2</v>
      </c>
      <c r="BQ11" s="7">
        <v>1</v>
      </c>
      <c r="BR11" s="7">
        <v>2</v>
      </c>
      <c r="BS11" s="7">
        <v>0</v>
      </c>
      <c r="BT11" s="7">
        <v>0</v>
      </c>
      <c r="BU11" s="7">
        <v>2</v>
      </c>
      <c r="BV11" s="7">
        <v>0</v>
      </c>
      <c r="BW11" s="7">
        <v>2</v>
      </c>
      <c r="BX11" s="7">
        <v>0</v>
      </c>
      <c r="BY11" s="7">
        <v>1</v>
      </c>
      <c r="BZ11" s="7">
        <v>0</v>
      </c>
      <c r="CA11" s="7">
        <v>1</v>
      </c>
      <c r="CB11" s="7">
        <v>2</v>
      </c>
      <c r="CC11" s="7">
        <v>2</v>
      </c>
      <c r="CD11" s="7">
        <v>0</v>
      </c>
      <c r="CE11" s="7">
        <v>0</v>
      </c>
      <c r="CF11" s="7">
        <v>2</v>
      </c>
      <c r="CG11" s="7">
        <v>2</v>
      </c>
      <c r="CH11" s="7">
        <v>2</v>
      </c>
      <c r="CI11" s="8">
        <v>1</v>
      </c>
      <c r="CJ11" s="9">
        <f>SUM(BP11:CI11)</f>
        <v>22</v>
      </c>
      <c r="CK11" s="9">
        <f>SUM(SUM(E11:H11)*1,SUM(I11:L11)*2,SUM(M11:P11)*3,SUM(Q11:T11)*4,SUM(U11:X11)*5)</f>
        <v>64</v>
      </c>
      <c r="CL11" s="9">
        <f>SUM(SUM(Z11:AC11)*1,SUM(AD11:AG11)*2,SUM(AH11:AK11)*3,SUM(AL11:AO11)*4,SUM(AP11:AS11)*5)</f>
        <v>66</v>
      </c>
      <c r="CM11" s="9">
        <f>SUM(SUM(AU11:AX11)*1,SUM(AY11:BB11)*2,SUM(BC11:BF11)*3,SUM(BG11:BJ11)*4,SUM(BK11:BN11)*5)</f>
        <v>92</v>
      </c>
      <c r="CN11" s="9">
        <f>SUM(SUM(BP11:BS11)*1,SUM(BT11:BW11)*2,SUM(BX11:CA11)*3,SUM(CB11:CE11)*4,SUM(CF11:CI11)*5)</f>
        <v>70</v>
      </c>
      <c r="CO11" s="9">
        <f>SUM(CK11,CL11,CM11,CN11)</f>
        <v>292</v>
      </c>
    </row>
    <row r="12" spans="1:93" ht="12.75">
      <c r="A12" s="7" t="s">
        <v>66</v>
      </c>
      <c r="B12" s="98">
        <v>39504</v>
      </c>
      <c r="C12" s="7" t="s">
        <v>78</v>
      </c>
      <c r="D12" t="s">
        <v>79</v>
      </c>
      <c r="E12" s="64">
        <v>0</v>
      </c>
      <c r="F12" s="65">
        <v>0</v>
      </c>
      <c r="G12" s="66">
        <v>2</v>
      </c>
      <c r="H12" s="67">
        <v>1</v>
      </c>
      <c r="I12" s="68">
        <v>2</v>
      </c>
      <c r="J12" s="68">
        <v>2</v>
      </c>
      <c r="K12" s="68">
        <v>2</v>
      </c>
      <c r="L12" s="68">
        <v>2</v>
      </c>
      <c r="M12" s="69">
        <v>2</v>
      </c>
      <c r="N12" s="69">
        <v>2</v>
      </c>
      <c r="O12" s="65">
        <v>0</v>
      </c>
      <c r="P12" s="65">
        <v>0</v>
      </c>
      <c r="Q12" s="65">
        <v>2</v>
      </c>
      <c r="R12" s="7">
        <v>2</v>
      </c>
      <c r="S12" s="7">
        <v>2</v>
      </c>
      <c r="T12" s="7">
        <v>2</v>
      </c>
      <c r="U12" s="7">
        <v>0</v>
      </c>
      <c r="V12" s="7">
        <v>2</v>
      </c>
      <c r="W12" s="7">
        <v>0</v>
      </c>
      <c r="X12" s="8">
        <v>2</v>
      </c>
      <c r="Y12" s="9">
        <f>SUM(E12:X12)</f>
        <v>27</v>
      </c>
      <c r="Z12" s="7">
        <v>0</v>
      </c>
      <c r="AA12" s="7">
        <v>1</v>
      </c>
      <c r="AB12" s="7">
        <v>2</v>
      </c>
      <c r="AC12" s="7">
        <v>0</v>
      </c>
      <c r="AD12" s="7">
        <v>2</v>
      </c>
      <c r="AE12" s="7">
        <v>1</v>
      </c>
      <c r="AF12" s="7">
        <v>1</v>
      </c>
      <c r="AG12" s="7">
        <v>0</v>
      </c>
      <c r="AH12" s="7">
        <v>1</v>
      </c>
      <c r="AI12" s="7">
        <v>2</v>
      </c>
      <c r="AJ12" s="7">
        <v>0</v>
      </c>
      <c r="AL12" s="7">
        <v>2</v>
      </c>
      <c r="AM12" s="7">
        <v>0</v>
      </c>
      <c r="AN12" s="7">
        <v>2</v>
      </c>
      <c r="AO12" s="7">
        <v>0</v>
      </c>
      <c r="AP12" s="7">
        <v>0</v>
      </c>
      <c r="AQ12" s="7">
        <v>0</v>
      </c>
      <c r="AR12" s="7">
        <v>0</v>
      </c>
      <c r="AS12" s="8">
        <v>2</v>
      </c>
      <c r="AT12" s="9">
        <f>SUM(Z12:AS12)</f>
        <v>16</v>
      </c>
      <c r="AU12" s="7">
        <v>2</v>
      </c>
      <c r="AV12" s="7">
        <v>0</v>
      </c>
      <c r="AW12" s="7">
        <v>0</v>
      </c>
      <c r="AX12" s="7">
        <v>0</v>
      </c>
      <c r="AY12" s="7">
        <v>0</v>
      </c>
      <c r="AZ12" s="7">
        <v>2</v>
      </c>
      <c r="BA12" s="7">
        <v>0</v>
      </c>
      <c r="BB12" s="7">
        <v>2</v>
      </c>
      <c r="BC12" s="7">
        <v>1</v>
      </c>
      <c r="BD12" s="7">
        <v>1</v>
      </c>
      <c r="BE12" s="7">
        <v>2</v>
      </c>
      <c r="BF12" s="7">
        <v>2</v>
      </c>
      <c r="BG12" s="7">
        <v>2</v>
      </c>
      <c r="BH12" s="7">
        <v>0</v>
      </c>
      <c r="BI12" s="7">
        <v>1</v>
      </c>
      <c r="BJ12" s="7">
        <v>0</v>
      </c>
      <c r="BK12" s="7">
        <v>2</v>
      </c>
      <c r="BL12" s="7">
        <v>1</v>
      </c>
      <c r="BM12" s="7">
        <v>2</v>
      </c>
      <c r="BN12" s="8">
        <v>0</v>
      </c>
      <c r="BO12" s="9">
        <f>SUM(AU12:BN12)</f>
        <v>20</v>
      </c>
      <c r="BP12" s="7">
        <v>0</v>
      </c>
      <c r="BQ12" s="7">
        <v>1</v>
      </c>
      <c r="BR12" s="7">
        <v>2</v>
      </c>
      <c r="BS12" s="7">
        <v>0</v>
      </c>
      <c r="BT12" s="7">
        <v>1</v>
      </c>
      <c r="BU12" s="7">
        <v>2</v>
      </c>
      <c r="BV12" s="7">
        <v>2</v>
      </c>
      <c r="BW12" s="7">
        <v>2</v>
      </c>
      <c r="BX12" s="7">
        <v>0</v>
      </c>
      <c r="BY12" s="7">
        <v>2</v>
      </c>
      <c r="BZ12" s="7">
        <v>0</v>
      </c>
      <c r="CA12" s="7">
        <v>0</v>
      </c>
      <c r="CB12" s="7">
        <v>2</v>
      </c>
      <c r="CC12" s="7">
        <v>2</v>
      </c>
      <c r="CD12" s="7">
        <v>0</v>
      </c>
      <c r="CE12" s="7">
        <v>0</v>
      </c>
      <c r="CF12" s="7">
        <v>2</v>
      </c>
      <c r="CG12" s="7">
        <v>2</v>
      </c>
      <c r="CH12" s="7">
        <v>2</v>
      </c>
      <c r="CI12" s="8">
        <v>2</v>
      </c>
      <c r="CJ12" s="9">
        <f>SUM(BP12:CI12)</f>
        <v>24</v>
      </c>
      <c r="CK12" s="9">
        <f>SUM(SUM(E12:H12)*1,SUM(I12:L12)*2,SUM(M12:P12)*3,SUM(Q12:T12)*4,SUM(U12:X12)*5)</f>
        <v>83</v>
      </c>
      <c r="CL12" s="9">
        <f>SUM(SUM(Z12:AC12)*1,SUM(AD12:AG12)*2,SUM(AH12:AK12)*3,SUM(AL12:AO12)*4,SUM(AP12:AS12)*5)</f>
        <v>46</v>
      </c>
      <c r="CM12" s="9">
        <f>SUM(SUM(AU12:AX12)*1,SUM(AY12:BB12)*2,SUM(BC12:BF12)*3,SUM(BG12:BJ12)*4,SUM(BK12:BN12)*5)</f>
        <v>65</v>
      </c>
      <c r="CN12" s="9">
        <f>SUM(SUM(BP12:BS12)*1,SUM(BT12:BW12)*2,SUM(BX12:CA12)*3,SUM(CB12:CE12)*4,SUM(CF12:CI12)*5)</f>
        <v>79</v>
      </c>
      <c r="CO12" s="9">
        <f>SUM(CK12,CL12,CM12,CN12)</f>
        <v>273</v>
      </c>
    </row>
    <row r="13" spans="5:17" ht="12">
      <c r="E13" s="64"/>
      <c r="F13" s="65"/>
      <c r="G13" s="66"/>
      <c r="H13" s="67"/>
      <c r="I13" s="68"/>
      <c r="J13" s="68"/>
      <c r="K13" s="68"/>
      <c r="L13" s="68"/>
      <c r="M13" s="69"/>
      <c r="N13" s="69"/>
      <c r="O13" s="65"/>
      <c r="P13" s="65"/>
      <c r="Q13" s="65"/>
    </row>
    <row r="15" spans="5:93" ht="12">
      <c r="E15" s="70"/>
      <c r="F15" s="65"/>
      <c r="G15" s="66"/>
      <c r="H15" s="67"/>
      <c r="I15" s="68"/>
      <c r="J15" s="68"/>
      <c r="K15" s="68"/>
      <c r="L15" s="68"/>
      <c r="M15" s="69"/>
      <c r="N15" s="69"/>
      <c r="O15" s="65"/>
      <c r="P15" s="65"/>
      <c r="Q15" s="65"/>
      <c r="Y15" s="9">
        <f>SUM(E15:X15)</f>
        <v>0</v>
      </c>
      <c r="AT15" s="9">
        <f>SUM(Z15:AS15)</f>
        <v>0</v>
      </c>
      <c r="BO15" s="9">
        <f>SUM(AU15:BN15)</f>
        <v>0</v>
      </c>
      <c r="CJ15" s="9">
        <f>SUM(BP15:CI15)</f>
        <v>0</v>
      </c>
      <c r="CK15" s="9">
        <f>SUM(SUM(E15:H15)*1,SUM(I15:L15)*2,SUM(M15:P15)*3,SUM(Q15:T15)*4,SUM(U15:X15)*5)</f>
        <v>0</v>
      </c>
      <c r="CL15" s="9">
        <f>SUM(SUM(Z15:AC15)*1,SUM(AD15:AG15)*2,SUM(AH15:AK15)*3,SUM(AL15:AO15)*4,SUM(AP15:AS15)*5)</f>
        <v>0</v>
      </c>
      <c r="CM15" s="9">
        <f>SUM(SUM(AU15:AX15)*1,SUM(AY15:BB15)*2,SUM(BC15:BF15)*3,SUM(BG15:BJ15)*4,SUM(BK15:BN15)*5)</f>
        <v>0</v>
      </c>
      <c r="CN15" s="9">
        <f>SUM(SUM(BP15:BS15)*1,SUM(BT15:BW15)*2,SUM(BX15:CA15)*3,SUM(CB15:CE15)*4,SUM(CF15:CI15)*5)</f>
        <v>0</v>
      </c>
      <c r="CO15" s="9">
        <f>SUM(CK15,CL15,CM15,CN15)</f>
        <v>0</v>
      </c>
    </row>
    <row r="17" spans="5:93" ht="12">
      <c r="E17" s="70"/>
      <c r="F17" s="65"/>
      <c r="G17" s="66"/>
      <c r="H17" s="67"/>
      <c r="I17" s="68"/>
      <c r="J17" s="68"/>
      <c r="K17" s="68"/>
      <c r="L17" s="68"/>
      <c r="M17" s="69"/>
      <c r="N17" s="69"/>
      <c r="O17" s="65"/>
      <c r="P17" s="65"/>
      <c r="Q17" s="65"/>
      <c r="Y17" s="9">
        <f>SUM(E17:X17)</f>
        <v>0</v>
      </c>
      <c r="AT17" s="9">
        <f>SUM(Z17:AS17)</f>
        <v>0</v>
      </c>
      <c r="BO17" s="9">
        <f>SUM(AU17:BN17)</f>
        <v>0</v>
      </c>
      <c r="CJ17" s="9">
        <f>SUM(BP17:CI17)</f>
        <v>0</v>
      </c>
      <c r="CK17" s="9">
        <f>SUM(SUM(E17:H17)*1,SUM(I17:L17)*2,SUM(M17:P17)*3,SUM(Q17:T17)*4,SUM(U17:X17)*5)</f>
        <v>0</v>
      </c>
      <c r="CL17" s="9">
        <f>SUM(SUM(Z17:AC17)*1,SUM(AD17:AG17)*2,SUM(AH17:AK17)*3,SUM(AL17:AO17)*4,SUM(AP17:AS17)*5)</f>
        <v>0</v>
      </c>
      <c r="CM17" s="9">
        <f>SUM(SUM(AU17:AX17)*1,SUM(AY17:BB17)*2,SUM(BC17:BF17)*3,SUM(BG17:BJ17)*4,SUM(BK17:BN17)*5)</f>
        <v>0</v>
      </c>
      <c r="CN17" s="9">
        <f>SUM(SUM(BP17:BS17)*1,SUM(BT17:BW17)*2,SUM(BX17:CA17)*3,SUM(CB17:CE17)*4,SUM(CF17:CI17)*5)</f>
        <v>0</v>
      </c>
      <c r="CO17" s="9">
        <f>SUM(CK17,CL17,CM17,CN17)</f>
        <v>0</v>
      </c>
    </row>
    <row r="19" spans="5:17" ht="12">
      <c r="E19" s="64"/>
      <c r="F19" s="65"/>
      <c r="G19" s="66"/>
      <c r="H19" s="67"/>
      <c r="I19" s="68"/>
      <c r="J19" s="68"/>
      <c r="K19" s="68"/>
      <c r="L19" s="68"/>
      <c r="M19" s="69"/>
      <c r="N19" s="69"/>
      <c r="O19" s="65"/>
      <c r="P19" s="65"/>
      <c r="Q19" s="65"/>
    </row>
    <row r="20" spans="4:17" ht="12.75">
      <c r="D20" s="73"/>
      <c r="E20" s="64"/>
      <c r="F20" s="65"/>
      <c r="G20" s="66"/>
      <c r="H20" s="67"/>
      <c r="I20" s="68"/>
      <c r="J20" s="68"/>
      <c r="K20" s="68"/>
      <c r="L20" s="68"/>
      <c r="M20" s="69"/>
      <c r="N20" s="69"/>
      <c r="O20" s="65"/>
      <c r="P20" s="65"/>
      <c r="Q20" s="65"/>
    </row>
    <row r="21" spans="4:17" ht="12.75">
      <c r="D21" s="71"/>
      <c r="E21" s="64"/>
      <c r="F21" s="65"/>
      <c r="G21" s="66"/>
      <c r="H21" s="66"/>
      <c r="I21" s="65"/>
      <c r="J21" s="65"/>
      <c r="K21" s="65"/>
      <c r="L21" s="65"/>
      <c r="M21" s="69"/>
      <c r="N21" s="69"/>
      <c r="O21" s="65"/>
      <c r="P21" s="65"/>
      <c r="Q21" s="65"/>
    </row>
    <row r="22" spans="4:17" ht="12.75">
      <c r="D22" s="63"/>
      <c r="E22" s="64"/>
      <c r="F22" s="65"/>
      <c r="G22" s="66"/>
      <c r="H22" s="67"/>
      <c r="I22" s="68"/>
      <c r="J22" s="68"/>
      <c r="K22" s="68"/>
      <c r="L22" s="68"/>
      <c r="M22" s="69"/>
      <c r="N22" s="69"/>
      <c r="O22" s="65"/>
      <c r="P22" s="65"/>
      <c r="Q22" s="65"/>
    </row>
    <row r="23" spans="4:17" ht="12.75">
      <c r="D23" s="74"/>
      <c r="E23" s="64"/>
      <c r="F23" s="65"/>
      <c r="G23" s="66"/>
      <c r="H23" s="66"/>
      <c r="I23" s="65"/>
      <c r="J23" s="65"/>
      <c r="K23" s="65"/>
      <c r="L23" s="65"/>
      <c r="M23" s="69"/>
      <c r="N23" s="69"/>
      <c r="O23" s="65"/>
      <c r="P23" s="65"/>
      <c r="Q23" s="65"/>
    </row>
    <row r="24" spans="4:17" ht="12.75">
      <c r="D24" s="73"/>
      <c r="E24" s="64"/>
      <c r="F24" s="65"/>
      <c r="G24" s="66"/>
      <c r="H24" s="67"/>
      <c r="I24" s="68"/>
      <c r="J24" s="68"/>
      <c r="K24" s="68"/>
      <c r="L24" s="68"/>
      <c r="M24" s="69"/>
      <c r="N24" s="69"/>
      <c r="O24" s="65"/>
      <c r="P24" s="65"/>
      <c r="Q24" s="65"/>
    </row>
    <row r="25" spans="3:17" ht="15.75">
      <c r="C25" s="72"/>
      <c r="E25" s="64"/>
      <c r="F25" s="65"/>
      <c r="G25" s="66"/>
      <c r="H25" s="66"/>
      <c r="I25" s="65"/>
      <c r="J25" s="65"/>
      <c r="K25" s="65"/>
      <c r="L25" s="65"/>
      <c r="M25" s="69"/>
      <c r="N25" s="69"/>
      <c r="O25" s="65"/>
      <c r="P25" s="65"/>
      <c r="Q25" s="65"/>
    </row>
    <row r="26" spans="3:17" ht="15.75">
      <c r="C26" s="72"/>
      <c r="D26" s="73"/>
      <c r="E26" s="64"/>
      <c r="F26" s="65"/>
      <c r="G26" s="66"/>
      <c r="H26" s="67"/>
      <c r="I26" s="68"/>
      <c r="J26" s="68"/>
      <c r="K26" s="68"/>
      <c r="L26" s="68"/>
      <c r="M26" s="69"/>
      <c r="N26" s="69"/>
      <c r="O26" s="65"/>
      <c r="P26" s="65"/>
      <c r="Q26" s="65"/>
    </row>
    <row r="27" spans="5:93" ht="12">
      <c r="E27" s="64"/>
      <c r="F27" s="65"/>
      <c r="G27" s="66"/>
      <c r="H27" s="67"/>
      <c r="I27" s="68"/>
      <c r="J27" s="68"/>
      <c r="K27" s="68"/>
      <c r="L27" s="68"/>
      <c r="M27" s="69"/>
      <c r="N27" s="69"/>
      <c r="O27" s="65"/>
      <c r="P27" s="65"/>
      <c r="Q27" s="65"/>
      <c r="Y27" s="9">
        <f aca="true" t="shared" si="0" ref="Y27:Y73">SUM(E27:X27)</f>
        <v>0</v>
      </c>
      <c r="AT27" s="9">
        <f aca="true" t="shared" si="1" ref="AT27:AT74">SUM(Z27:AS27)</f>
        <v>0</v>
      </c>
      <c r="BO27" s="9">
        <f aca="true" t="shared" si="2" ref="BO27:BO74">SUM(AU27:BN27)</f>
        <v>0</v>
      </c>
      <c r="CJ27" s="9">
        <f aca="true" t="shared" si="3" ref="CJ27:CJ74">SUM(BP27:CI27)</f>
        <v>0</v>
      </c>
      <c r="CK27" s="9">
        <f aca="true" t="shared" si="4" ref="CK27:CK74">SUM(SUM(E27:H27)*1,SUM(I27:L27)*2,SUM(M27:P27)*3,SUM(Q27:T27)*4,SUM(U27:X27)*5)</f>
        <v>0</v>
      </c>
      <c r="CL27" s="9">
        <f aca="true" t="shared" si="5" ref="CL27:CL74">SUM(SUM(Z27:AC27)*1,SUM(AD27:AG27)*2,SUM(AH27:AK27)*3,SUM(AL27:AO27)*4,SUM(AP27:AS27)*5)</f>
        <v>0</v>
      </c>
      <c r="CM27" s="9">
        <f aca="true" t="shared" si="6" ref="CM27:CM74">SUM(SUM(AU27:AX27)*1,SUM(AY27:BB27)*2,SUM(BC27:BF27)*3,SUM(BG27:BJ27)*4,SUM(BK27:BN27)*5)</f>
        <v>0</v>
      </c>
      <c r="CN27" s="9">
        <f aca="true" t="shared" si="7" ref="CN27:CN74">SUM(SUM(BP27:BS27)*1,SUM(BT27:BW27)*2,SUM(BX27:CA27)*3,SUM(CB27:CE27)*4,SUM(CF27:CI27)*5)</f>
        <v>0</v>
      </c>
      <c r="CO27" s="9">
        <f aca="true" t="shared" si="8" ref="CO27:CO74">SUM(CK27,CL27,CM27,CN27)</f>
        <v>0</v>
      </c>
    </row>
    <row r="28" spans="5:93" ht="12">
      <c r="E28" s="70"/>
      <c r="F28" s="65"/>
      <c r="G28" s="66"/>
      <c r="H28" s="67"/>
      <c r="I28" s="68"/>
      <c r="J28" s="68"/>
      <c r="K28" s="68"/>
      <c r="L28" s="68"/>
      <c r="M28" s="69"/>
      <c r="N28" s="69"/>
      <c r="O28" s="65"/>
      <c r="P28" s="65"/>
      <c r="Q28" s="65"/>
      <c r="Y28" s="9">
        <f t="shared" si="0"/>
        <v>0</v>
      </c>
      <c r="AT28" s="9">
        <f t="shared" si="1"/>
        <v>0</v>
      </c>
      <c r="BO28" s="9">
        <f t="shared" si="2"/>
        <v>0</v>
      </c>
      <c r="CJ28" s="9">
        <f t="shared" si="3"/>
        <v>0</v>
      </c>
      <c r="CK28" s="9">
        <f t="shared" si="4"/>
        <v>0</v>
      </c>
      <c r="CL28" s="9">
        <f t="shared" si="5"/>
        <v>0</v>
      </c>
      <c r="CM28" s="9">
        <f t="shared" si="6"/>
        <v>0</v>
      </c>
      <c r="CN28" s="9">
        <f t="shared" si="7"/>
        <v>0</v>
      </c>
      <c r="CO28" s="9">
        <f t="shared" si="8"/>
        <v>0</v>
      </c>
    </row>
    <row r="29" spans="5:93" ht="12">
      <c r="E29" s="70"/>
      <c r="F29" s="65"/>
      <c r="G29" s="66"/>
      <c r="H29" s="67"/>
      <c r="I29" s="68"/>
      <c r="J29" s="68"/>
      <c r="K29" s="68"/>
      <c r="L29" s="68"/>
      <c r="M29" s="69"/>
      <c r="N29" s="69"/>
      <c r="O29" s="65"/>
      <c r="P29" s="65"/>
      <c r="Q29" s="65"/>
      <c r="Y29" s="9">
        <f t="shared" si="0"/>
        <v>0</v>
      </c>
      <c r="AT29" s="9">
        <f t="shared" si="1"/>
        <v>0</v>
      </c>
      <c r="BO29" s="9">
        <f t="shared" si="2"/>
        <v>0</v>
      </c>
      <c r="CJ29" s="9">
        <f t="shared" si="3"/>
        <v>0</v>
      </c>
      <c r="CK29" s="9">
        <f t="shared" si="4"/>
        <v>0</v>
      </c>
      <c r="CL29" s="9">
        <f t="shared" si="5"/>
        <v>0</v>
      </c>
      <c r="CM29" s="9">
        <f t="shared" si="6"/>
        <v>0</v>
      </c>
      <c r="CN29" s="9">
        <f t="shared" si="7"/>
        <v>0</v>
      </c>
      <c r="CO29" s="9">
        <f t="shared" si="8"/>
        <v>0</v>
      </c>
    </row>
    <row r="30" spans="5:93" ht="12">
      <c r="E30" s="70"/>
      <c r="F30" s="65"/>
      <c r="G30" s="66"/>
      <c r="H30" s="67"/>
      <c r="I30" s="68"/>
      <c r="J30" s="68"/>
      <c r="K30" s="68"/>
      <c r="L30" s="68"/>
      <c r="M30" s="69"/>
      <c r="N30" s="69"/>
      <c r="O30" s="65"/>
      <c r="P30" s="65"/>
      <c r="Q30" s="65"/>
      <c r="Y30" s="9">
        <f t="shared" si="0"/>
        <v>0</v>
      </c>
      <c r="AT30" s="9">
        <f t="shared" si="1"/>
        <v>0</v>
      </c>
      <c r="BO30" s="9">
        <f t="shared" si="2"/>
        <v>0</v>
      </c>
      <c r="CJ30" s="9">
        <f t="shared" si="3"/>
        <v>0</v>
      </c>
      <c r="CK30" s="9">
        <f t="shared" si="4"/>
        <v>0</v>
      </c>
      <c r="CL30" s="9">
        <f t="shared" si="5"/>
        <v>0</v>
      </c>
      <c r="CM30" s="9">
        <f t="shared" si="6"/>
        <v>0</v>
      </c>
      <c r="CN30" s="9">
        <f t="shared" si="7"/>
        <v>0</v>
      </c>
      <c r="CO30" s="9">
        <f t="shared" si="8"/>
        <v>0</v>
      </c>
    </row>
    <row r="31" spans="5:93" ht="12">
      <c r="E31" s="70"/>
      <c r="F31" s="65"/>
      <c r="G31" s="66"/>
      <c r="H31" s="67"/>
      <c r="I31" s="68"/>
      <c r="J31" s="68"/>
      <c r="K31" s="68"/>
      <c r="L31" s="68"/>
      <c r="M31" s="69"/>
      <c r="N31" s="69"/>
      <c r="O31" s="65"/>
      <c r="P31" s="65"/>
      <c r="Q31" s="65"/>
      <c r="Y31" s="9">
        <f t="shared" si="0"/>
        <v>0</v>
      </c>
      <c r="AT31" s="9">
        <f t="shared" si="1"/>
        <v>0</v>
      </c>
      <c r="BO31" s="9">
        <f t="shared" si="2"/>
        <v>0</v>
      </c>
      <c r="CJ31" s="9">
        <f t="shared" si="3"/>
        <v>0</v>
      </c>
      <c r="CK31" s="9">
        <f t="shared" si="4"/>
        <v>0</v>
      </c>
      <c r="CL31" s="9">
        <f t="shared" si="5"/>
        <v>0</v>
      </c>
      <c r="CM31" s="9">
        <f t="shared" si="6"/>
        <v>0</v>
      </c>
      <c r="CN31" s="9">
        <f t="shared" si="7"/>
        <v>0</v>
      </c>
      <c r="CO31" s="9">
        <f t="shared" si="8"/>
        <v>0</v>
      </c>
    </row>
    <row r="32" spans="5:93" ht="12">
      <c r="E32" s="70"/>
      <c r="F32" s="65"/>
      <c r="G32" s="66"/>
      <c r="H32" s="67"/>
      <c r="I32" s="68"/>
      <c r="J32" s="68"/>
      <c r="K32" s="68"/>
      <c r="L32" s="68"/>
      <c r="M32" s="69"/>
      <c r="N32" s="69"/>
      <c r="O32" s="65"/>
      <c r="P32" s="65"/>
      <c r="Q32" s="65"/>
      <c r="Y32" s="9">
        <f t="shared" si="0"/>
        <v>0</v>
      </c>
      <c r="AT32" s="9">
        <f t="shared" si="1"/>
        <v>0</v>
      </c>
      <c r="BO32" s="9">
        <f t="shared" si="2"/>
        <v>0</v>
      </c>
      <c r="CJ32" s="9">
        <f t="shared" si="3"/>
        <v>0</v>
      </c>
      <c r="CK32" s="9">
        <f t="shared" si="4"/>
        <v>0</v>
      </c>
      <c r="CL32" s="9">
        <f t="shared" si="5"/>
        <v>0</v>
      </c>
      <c r="CM32" s="9">
        <f t="shared" si="6"/>
        <v>0</v>
      </c>
      <c r="CN32" s="9">
        <f t="shared" si="7"/>
        <v>0</v>
      </c>
      <c r="CO32" s="9">
        <f t="shared" si="8"/>
        <v>0</v>
      </c>
    </row>
    <row r="33" spans="5:93" ht="12">
      <c r="E33" s="70"/>
      <c r="F33" s="65"/>
      <c r="G33" s="66"/>
      <c r="H33" s="67"/>
      <c r="I33" s="68"/>
      <c r="J33" s="68"/>
      <c r="K33" s="68"/>
      <c r="L33" s="68"/>
      <c r="M33" s="69"/>
      <c r="N33" s="69"/>
      <c r="O33" s="65"/>
      <c r="P33" s="65"/>
      <c r="Q33" s="65"/>
      <c r="Y33" s="9">
        <f t="shared" si="0"/>
        <v>0</v>
      </c>
      <c r="AT33" s="9">
        <f t="shared" si="1"/>
        <v>0</v>
      </c>
      <c r="BO33" s="9">
        <f t="shared" si="2"/>
        <v>0</v>
      </c>
      <c r="CJ33" s="9">
        <f t="shared" si="3"/>
        <v>0</v>
      </c>
      <c r="CK33" s="9">
        <f t="shared" si="4"/>
        <v>0</v>
      </c>
      <c r="CL33" s="9">
        <f t="shared" si="5"/>
        <v>0</v>
      </c>
      <c r="CM33" s="9">
        <f t="shared" si="6"/>
        <v>0</v>
      </c>
      <c r="CN33" s="9">
        <f t="shared" si="7"/>
        <v>0</v>
      </c>
      <c r="CO33" s="9">
        <f t="shared" si="8"/>
        <v>0</v>
      </c>
    </row>
    <row r="34" spans="5:93" ht="12">
      <c r="E34" s="70"/>
      <c r="F34" s="65"/>
      <c r="G34" s="66"/>
      <c r="H34" s="67"/>
      <c r="I34" s="68"/>
      <c r="J34" s="68"/>
      <c r="K34" s="68"/>
      <c r="L34" s="68"/>
      <c r="M34" s="69"/>
      <c r="N34" s="69"/>
      <c r="O34" s="65"/>
      <c r="P34" s="65"/>
      <c r="Q34" s="65"/>
      <c r="Y34" s="9">
        <f t="shared" si="0"/>
        <v>0</v>
      </c>
      <c r="AT34" s="9">
        <f t="shared" si="1"/>
        <v>0</v>
      </c>
      <c r="BO34" s="9">
        <f t="shared" si="2"/>
        <v>0</v>
      </c>
      <c r="CJ34" s="9">
        <f t="shared" si="3"/>
        <v>0</v>
      </c>
      <c r="CK34" s="9">
        <f t="shared" si="4"/>
        <v>0</v>
      </c>
      <c r="CL34" s="9">
        <f t="shared" si="5"/>
        <v>0</v>
      </c>
      <c r="CM34" s="9">
        <f t="shared" si="6"/>
        <v>0</v>
      </c>
      <c r="CN34" s="9">
        <f t="shared" si="7"/>
        <v>0</v>
      </c>
      <c r="CO34" s="9">
        <f t="shared" si="8"/>
        <v>0</v>
      </c>
    </row>
    <row r="35" spans="5:93" ht="12">
      <c r="E35" s="70"/>
      <c r="F35" s="65"/>
      <c r="G35" s="66"/>
      <c r="H35" s="67"/>
      <c r="I35" s="68"/>
      <c r="J35" s="68"/>
      <c r="K35" s="68"/>
      <c r="L35" s="68"/>
      <c r="M35" s="69"/>
      <c r="N35" s="69"/>
      <c r="O35" s="65"/>
      <c r="P35" s="65"/>
      <c r="Q35" s="65"/>
      <c r="Y35" s="9">
        <f t="shared" si="0"/>
        <v>0</v>
      </c>
      <c r="AT35" s="9">
        <f t="shared" si="1"/>
        <v>0</v>
      </c>
      <c r="BO35" s="9">
        <f t="shared" si="2"/>
        <v>0</v>
      </c>
      <c r="CJ35" s="9">
        <f t="shared" si="3"/>
        <v>0</v>
      </c>
      <c r="CK35" s="9">
        <f t="shared" si="4"/>
        <v>0</v>
      </c>
      <c r="CL35" s="9">
        <f t="shared" si="5"/>
        <v>0</v>
      </c>
      <c r="CM35" s="9">
        <f t="shared" si="6"/>
        <v>0</v>
      </c>
      <c r="CN35" s="9">
        <f t="shared" si="7"/>
        <v>0</v>
      </c>
      <c r="CO35" s="9">
        <f t="shared" si="8"/>
        <v>0</v>
      </c>
    </row>
    <row r="36" spans="5:93" ht="12">
      <c r="E36" s="70"/>
      <c r="F36" s="65"/>
      <c r="G36" s="66"/>
      <c r="H36" s="67"/>
      <c r="I36" s="68"/>
      <c r="J36" s="68"/>
      <c r="K36" s="68"/>
      <c r="L36" s="68"/>
      <c r="M36" s="69"/>
      <c r="N36" s="69"/>
      <c r="O36" s="65"/>
      <c r="P36" s="65"/>
      <c r="Q36" s="65"/>
      <c r="Y36" s="9">
        <f t="shared" si="0"/>
        <v>0</v>
      </c>
      <c r="AT36" s="9">
        <f t="shared" si="1"/>
        <v>0</v>
      </c>
      <c r="BO36" s="9">
        <f t="shared" si="2"/>
        <v>0</v>
      </c>
      <c r="CJ36" s="9">
        <f t="shared" si="3"/>
        <v>0</v>
      </c>
      <c r="CK36" s="9">
        <f t="shared" si="4"/>
        <v>0</v>
      </c>
      <c r="CL36" s="9">
        <f t="shared" si="5"/>
        <v>0</v>
      </c>
      <c r="CM36" s="9">
        <f t="shared" si="6"/>
        <v>0</v>
      </c>
      <c r="CN36" s="9">
        <f t="shared" si="7"/>
        <v>0</v>
      </c>
      <c r="CO36" s="9">
        <f t="shared" si="8"/>
        <v>0</v>
      </c>
    </row>
    <row r="37" spans="5:93" ht="12">
      <c r="E37" s="70"/>
      <c r="F37" s="65"/>
      <c r="G37" s="66"/>
      <c r="H37" s="67"/>
      <c r="I37" s="68"/>
      <c r="J37" s="68"/>
      <c r="K37" s="68"/>
      <c r="L37" s="68"/>
      <c r="M37" s="69"/>
      <c r="N37" s="69"/>
      <c r="O37" s="65"/>
      <c r="P37" s="65"/>
      <c r="Q37" s="65"/>
      <c r="Y37" s="9">
        <f t="shared" si="0"/>
        <v>0</v>
      </c>
      <c r="AT37" s="9">
        <f t="shared" si="1"/>
        <v>0</v>
      </c>
      <c r="BO37" s="9">
        <f t="shared" si="2"/>
        <v>0</v>
      </c>
      <c r="CJ37" s="9">
        <f t="shared" si="3"/>
        <v>0</v>
      </c>
      <c r="CK37" s="9">
        <f t="shared" si="4"/>
        <v>0</v>
      </c>
      <c r="CL37" s="9">
        <f t="shared" si="5"/>
        <v>0</v>
      </c>
      <c r="CM37" s="9">
        <f t="shared" si="6"/>
        <v>0</v>
      </c>
      <c r="CN37" s="9">
        <f t="shared" si="7"/>
        <v>0</v>
      </c>
      <c r="CO37" s="9">
        <f t="shared" si="8"/>
        <v>0</v>
      </c>
    </row>
    <row r="38" spans="5:93" ht="12">
      <c r="E38" s="70"/>
      <c r="F38" s="65"/>
      <c r="G38" s="66"/>
      <c r="H38" s="67"/>
      <c r="I38" s="68"/>
      <c r="J38" s="68"/>
      <c r="K38" s="68"/>
      <c r="L38" s="68"/>
      <c r="M38" s="69"/>
      <c r="N38" s="69"/>
      <c r="O38" s="65"/>
      <c r="P38" s="65"/>
      <c r="Q38" s="65"/>
      <c r="Y38" s="9">
        <f t="shared" si="0"/>
        <v>0</v>
      </c>
      <c r="AT38" s="9">
        <f t="shared" si="1"/>
        <v>0</v>
      </c>
      <c r="BO38" s="9">
        <f t="shared" si="2"/>
        <v>0</v>
      </c>
      <c r="CJ38" s="9">
        <f t="shared" si="3"/>
        <v>0</v>
      </c>
      <c r="CK38" s="9">
        <f t="shared" si="4"/>
        <v>0</v>
      </c>
      <c r="CL38" s="9">
        <f t="shared" si="5"/>
        <v>0</v>
      </c>
      <c r="CM38" s="9">
        <f t="shared" si="6"/>
        <v>0</v>
      </c>
      <c r="CN38" s="9">
        <f t="shared" si="7"/>
        <v>0</v>
      </c>
      <c r="CO38" s="9">
        <f t="shared" si="8"/>
        <v>0</v>
      </c>
    </row>
    <row r="39" spans="5:93" ht="12">
      <c r="E39" s="70"/>
      <c r="F39" s="65"/>
      <c r="G39" s="66"/>
      <c r="H39" s="67"/>
      <c r="I39" s="68"/>
      <c r="J39" s="68"/>
      <c r="K39" s="68"/>
      <c r="L39" s="68"/>
      <c r="M39" s="69"/>
      <c r="N39" s="69"/>
      <c r="O39" s="65"/>
      <c r="P39" s="65"/>
      <c r="Q39" s="65"/>
      <c r="Y39" s="9">
        <f t="shared" si="0"/>
        <v>0</v>
      </c>
      <c r="AT39" s="9">
        <f t="shared" si="1"/>
        <v>0</v>
      </c>
      <c r="BO39" s="9">
        <f t="shared" si="2"/>
        <v>0</v>
      </c>
      <c r="CJ39" s="9">
        <f t="shared" si="3"/>
        <v>0</v>
      </c>
      <c r="CK39" s="9">
        <f t="shared" si="4"/>
        <v>0</v>
      </c>
      <c r="CL39" s="9">
        <f t="shared" si="5"/>
        <v>0</v>
      </c>
      <c r="CM39" s="9">
        <f t="shared" si="6"/>
        <v>0</v>
      </c>
      <c r="CN39" s="9">
        <f t="shared" si="7"/>
        <v>0</v>
      </c>
      <c r="CO39" s="9">
        <f t="shared" si="8"/>
        <v>0</v>
      </c>
    </row>
    <row r="40" spans="5:93" ht="12">
      <c r="E40" s="70"/>
      <c r="F40" s="65"/>
      <c r="G40" s="66"/>
      <c r="H40" s="67"/>
      <c r="I40" s="68"/>
      <c r="J40" s="68"/>
      <c r="K40" s="68"/>
      <c r="L40" s="68"/>
      <c r="M40" s="69"/>
      <c r="N40" s="69"/>
      <c r="O40" s="65"/>
      <c r="P40" s="65"/>
      <c r="Q40" s="65"/>
      <c r="Y40" s="9">
        <f t="shared" si="0"/>
        <v>0</v>
      </c>
      <c r="AT40" s="9">
        <f t="shared" si="1"/>
        <v>0</v>
      </c>
      <c r="BO40" s="9">
        <f t="shared" si="2"/>
        <v>0</v>
      </c>
      <c r="CJ40" s="9">
        <f t="shared" si="3"/>
        <v>0</v>
      </c>
      <c r="CK40" s="9">
        <f t="shared" si="4"/>
        <v>0</v>
      </c>
      <c r="CL40" s="9">
        <f t="shared" si="5"/>
        <v>0</v>
      </c>
      <c r="CM40" s="9">
        <f t="shared" si="6"/>
        <v>0</v>
      </c>
      <c r="CN40" s="9">
        <f t="shared" si="7"/>
        <v>0</v>
      </c>
      <c r="CO40" s="9">
        <f t="shared" si="8"/>
        <v>0</v>
      </c>
    </row>
    <row r="41" spans="5:93" ht="12">
      <c r="E41" s="70"/>
      <c r="F41" s="65"/>
      <c r="G41" s="66"/>
      <c r="H41" s="67"/>
      <c r="I41" s="68"/>
      <c r="J41" s="68"/>
      <c r="K41" s="68"/>
      <c r="L41" s="68"/>
      <c r="M41" s="69"/>
      <c r="N41" s="69"/>
      <c r="O41" s="65"/>
      <c r="P41" s="65"/>
      <c r="Q41" s="65"/>
      <c r="Y41" s="9">
        <f t="shared" si="0"/>
        <v>0</v>
      </c>
      <c r="AT41" s="9">
        <f t="shared" si="1"/>
        <v>0</v>
      </c>
      <c r="BO41" s="9">
        <f t="shared" si="2"/>
        <v>0</v>
      </c>
      <c r="CJ41" s="9">
        <f t="shared" si="3"/>
        <v>0</v>
      </c>
      <c r="CK41" s="9">
        <f t="shared" si="4"/>
        <v>0</v>
      </c>
      <c r="CL41" s="9">
        <f t="shared" si="5"/>
        <v>0</v>
      </c>
      <c r="CM41" s="9">
        <f t="shared" si="6"/>
        <v>0</v>
      </c>
      <c r="CN41" s="9">
        <f t="shared" si="7"/>
        <v>0</v>
      </c>
      <c r="CO41" s="9">
        <f t="shared" si="8"/>
        <v>0</v>
      </c>
    </row>
    <row r="42" spans="5:93" ht="12">
      <c r="E42" s="70"/>
      <c r="F42" s="65"/>
      <c r="G42" s="66"/>
      <c r="H42" s="67"/>
      <c r="I42" s="68"/>
      <c r="J42" s="68"/>
      <c r="K42" s="68"/>
      <c r="L42" s="68"/>
      <c r="M42" s="69"/>
      <c r="N42" s="69"/>
      <c r="O42" s="65"/>
      <c r="P42" s="65"/>
      <c r="Q42" s="65"/>
      <c r="Y42" s="9">
        <f t="shared" si="0"/>
        <v>0</v>
      </c>
      <c r="AT42" s="9">
        <f t="shared" si="1"/>
        <v>0</v>
      </c>
      <c r="BO42" s="9">
        <f t="shared" si="2"/>
        <v>0</v>
      </c>
      <c r="CJ42" s="9">
        <f t="shared" si="3"/>
        <v>0</v>
      </c>
      <c r="CK42" s="9">
        <f t="shared" si="4"/>
        <v>0</v>
      </c>
      <c r="CL42" s="9">
        <f t="shared" si="5"/>
        <v>0</v>
      </c>
      <c r="CM42" s="9">
        <f t="shared" si="6"/>
        <v>0</v>
      </c>
      <c r="CN42" s="9">
        <f t="shared" si="7"/>
        <v>0</v>
      </c>
      <c r="CO42" s="9">
        <f t="shared" si="8"/>
        <v>0</v>
      </c>
    </row>
    <row r="43" spans="5:93" ht="12">
      <c r="E43" s="70"/>
      <c r="F43" s="65"/>
      <c r="G43" s="66"/>
      <c r="H43" s="67"/>
      <c r="I43" s="68"/>
      <c r="J43" s="68"/>
      <c r="K43" s="68"/>
      <c r="L43" s="68"/>
      <c r="M43" s="69"/>
      <c r="N43" s="69"/>
      <c r="O43" s="65"/>
      <c r="P43" s="65"/>
      <c r="Q43" s="65"/>
      <c r="Y43" s="9">
        <f t="shared" si="0"/>
        <v>0</v>
      </c>
      <c r="AT43" s="9">
        <f t="shared" si="1"/>
        <v>0</v>
      </c>
      <c r="BO43" s="9">
        <f t="shared" si="2"/>
        <v>0</v>
      </c>
      <c r="CJ43" s="9">
        <f t="shared" si="3"/>
        <v>0</v>
      </c>
      <c r="CK43" s="9">
        <f t="shared" si="4"/>
        <v>0</v>
      </c>
      <c r="CL43" s="9">
        <f t="shared" si="5"/>
        <v>0</v>
      </c>
      <c r="CM43" s="9">
        <f t="shared" si="6"/>
        <v>0</v>
      </c>
      <c r="CN43" s="9">
        <f t="shared" si="7"/>
        <v>0</v>
      </c>
      <c r="CO43" s="9">
        <f t="shared" si="8"/>
        <v>0</v>
      </c>
    </row>
    <row r="44" spans="5:93" ht="12">
      <c r="E44" s="70"/>
      <c r="F44" s="65"/>
      <c r="G44" s="66"/>
      <c r="H44" s="67"/>
      <c r="I44" s="68"/>
      <c r="J44" s="68"/>
      <c r="K44" s="68"/>
      <c r="L44" s="68"/>
      <c r="M44" s="69"/>
      <c r="N44" s="69"/>
      <c r="O44" s="65"/>
      <c r="P44" s="65"/>
      <c r="Q44" s="65"/>
      <c r="Y44" s="9">
        <f t="shared" si="0"/>
        <v>0</v>
      </c>
      <c r="AT44" s="9">
        <f t="shared" si="1"/>
        <v>0</v>
      </c>
      <c r="BO44" s="9">
        <f t="shared" si="2"/>
        <v>0</v>
      </c>
      <c r="CJ44" s="9">
        <f t="shared" si="3"/>
        <v>0</v>
      </c>
      <c r="CK44" s="9">
        <f t="shared" si="4"/>
        <v>0</v>
      </c>
      <c r="CL44" s="9">
        <f t="shared" si="5"/>
        <v>0</v>
      </c>
      <c r="CM44" s="9">
        <f t="shared" si="6"/>
        <v>0</v>
      </c>
      <c r="CN44" s="9">
        <f t="shared" si="7"/>
        <v>0</v>
      </c>
      <c r="CO44" s="9">
        <f t="shared" si="8"/>
        <v>0</v>
      </c>
    </row>
    <row r="45" spans="5:93" ht="12">
      <c r="E45" s="70"/>
      <c r="F45" s="65"/>
      <c r="G45" s="66"/>
      <c r="H45" s="67"/>
      <c r="I45" s="68"/>
      <c r="J45" s="68"/>
      <c r="K45" s="68"/>
      <c r="L45" s="68"/>
      <c r="M45" s="69"/>
      <c r="N45" s="69"/>
      <c r="O45" s="65"/>
      <c r="P45" s="65"/>
      <c r="Q45" s="65"/>
      <c r="Y45" s="9">
        <f t="shared" si="0"/>
        <v>0</v>
      </c>
      <c r="AT45" s="9">
        <f t="shared" si="1"/>
        <v>0</v>
      </c>
      <c r="BO45" s="9">
        <f t="shared" si="2"/>
        <v>0</v>
      </c>
      <c r="CJ45" s="9">
        <f t="shared" si="3"/>
        <v>0</v>
      </c>
      <c r="CK45" s="9">
        <f t="shared" si="4"/>
        <v>0</v>
      </c>
      <c r="CL45" s="9">
        <f t="shared" si="5"/>
        <v>0</v>
      </c>
      <c r="CM45" s="9">
        <f t="shared" si="6"/>
        <v>0</v>
      </c>
      <c r="CN45" s="9">
        <f t="shared" si="7"/>
        <v>0</v>
      </c>
      <c r="CO45" s="9">
        <f t="shared" si="8"/>
        <v>0</v>
      </c>
    </row>
    <row r="46" spans="5:93" ht="12">
      <c r="E46" s="70"/>
      <c r="F46" s="65"/>
      <c r="G46" s="66"/>
      <c r="H46" s="67"/>
      <c r="I46" s="68"/>
      <c r="J46" s="68"/>
      <c r="K46" s="68"/>
      <c r="L46" s="68"/>
      <c r="M46" s="69"/>
      <c r="N46" s="69"/>
      <c r="O46" s="65"/>
      <c r="P46" s="65"/>
      <c r="Q46" s="65"/>
      <c r="Y46" s="9">
        <f t="shared" si="0"/>
        <v>0</v>
      </c>
      <c r="AT46" s="9">
        <f t="shared" si="1"/>
        <v>0</v>
      </c>
      <c r="BO46" s="9">
        <f t="shared" si="2"/>
        <v>0</v>
      </c>
      <c r="CJ46" s="9">
        <f t="shared" si="3"/>
        <v>0</v>
      </c>
      <c r="CK46" s="9">
        <f t="shared" si="4"/>
        <v>0</v>
      </c>
      <c r="CL46" s="9">
        <f t="shared" si="5"/>
        <v>0</v>
      </c>
      <c r="CM46" s="9">
        <f t="shared" si="6"/>
        <v>0</v>
      </c>
      <c r="CN46" s="9">
        <f t="shared" si="7"/>
        <v>0</v>
      </c>
      <c r="CO46" s="9">
        <f t="shared" si="8"/>
        <v>0</v>
      </c>
    </row>
    <row r="47" spans="5:93" ht="12">
      <c r="E47" s="70"/>
      <c r="F47" s="65"/>
      <c r="G47" s="66"/>
      <c r="H47" s="67"/>
      <c r="I47" s="68"/>
      <c r="J47" s="68"/>
      <c r="K47" s="68"/>
      <c r="L47" s="68"/>
      <c r="M47" s="69"/>
      <c r="N47" s="69"/>
      <c r="O47" s="65"/>
      <c r="P47" s="65"/>
      <c r="Q47" s="65"/>
      <c r="Y47" s="9">
        <f t="shared" si="0"/>
        <v>0</v>
      </c>
      <c r="AT47" s="9">
        <f t="shared" si="1"/>
        <v>0</v>
      </c>
      <c r="BO47" s="9">
        <f t="shared" si="2"/>
        <v>0</v>
      </c>
      <c r="CJ47" s="9">
        <f t="shared" si="3"/>
        <v>0</v>
      </c>
      <c r="CK47" s="9">
        <f t="shared" si="4"/>
        <v>0</v>
      </c>
      <c r="CL47" s="9">
        <f t="shared" si="5"/>
        <v>0</v>
      </c>
      <c r="CM47" s="9">
        <f t="shared" si="6"/>
        <v>0</v>
      </c>
      <c r="CN47" s="9">
        <f t="shared" si="7"/>
        <v>0</v>
      </c>
      <c r="CO47" s="9">
        <f t="shared" si="8"/>
        <v>0</v>
      </c>
    </row>
    <row r="48" spans="5:93" ht="12">
      <c r="E48" s="70"/>
      <c r="F48" s="65"/>
      <c r="G48" s="66"/>
      <c r="H48" s="67"/>
      <c r="I48" s="68"/>
      <c r="J48" s="68"/>
      <c r="K48" s="68"/>
      <c r="L48" s="68"/>
      <c r="M48" s="69"/>
      <c r="N48" s="69"/>
      <c r="O48" s="65"/>
      <c r="P48" s="65"/>
      <c r="Q48" s="65"/>
      <c r="Y48" s="9">
        <f t="shared" si="0"/>
        <v>0</v>
      </c>
      <c r="AT48" s="9">
        <f t="shared" si="1"/>
        <v>0</v>
      </c>
      <c r="BO48" s="9">
        <f t="shared" si="2"/>
        <v>0</v>
      </c>
      <c r="CJ48" s="9">
        <f t="shared" si="3"/>
        <v>0</v>
      </c>
      <c r="CK48" s="9">
        <f t="shared" si="4"/>
        <v>0</v>
      </c>
      <c r="CL48" s="9">
        <f t="shared" si="5"/>
        <v>0</v>
      </c>
      <c r="CM48" s="9">
        <f t="shared" si="6"/>
        <v>0</v>
      </c>
      <c r="CN48" s="9">
        <f t="shared" si="7"/>
        <v>0</v>
      </c>
      <c r="CO48" s="9">
        <f t="shared" si="8"/>
        <v>0</v>
      </c>
    </row>
    <row r="49" spans="5:93" ht="12">
      <c r="E49" s="70"/>
      <c r="F49" s="65"/>
      <c r="G49" s="66"/>
      <c r="H49" s="67"/>
      <c r="I49" s="68"/>
      <c r="J49" s="68"/>
      <c r="K49" s="68"/>
      <c r="L49" s="68"/>
      <c r="M49" s="69"/>
      <c r="N49" s="69"/>
      <c r="O49" s="65"/>
      <c r="P49" s="65"/>
      <c r="Q49" s="65"/>
      <c r="Y49" s="9">
        <f t="shared" si="0"/>
        <v>0</v>
      </c>
      <c r="AT49" s="9">
        <f t="shared" si="1"/>
        <v>0</v>
      </c>
      <c r="BO49" s="9">
        <f t="shared" si="2"/>
        <v>0</v>
      </c>
      <c r="CJ49" s="9">
        <f t="shared" si="3"/>
        <v>0</v>
      </c>
      <c r="CK49" s="9">
        <f t="shared" si="4"/>
        <v>0</v>
      </c>
      <c r="CL49" s="9">
        <f t="shared" si="5"/>
        <v>0</v>
      </c>
      <c r="CM49" s="9">
        <f t="shared" si="6"/>
        <v>0</v>
      </c>
      <c r="CN49" s="9">
        <f t="shared" si="7"/>
        <v>0</v>
      </c>
      <c r="CO49" s="9">
        <f t="shared" si="8"/>
        <v>0</v>
      </c>
    </row>
    <row r="50" spans="5:93" ht="12">
      <c r="E50" s="70"/>
      <c r="F50" s="65"/>
      <c r="G50" s="66"/>
      <c r="H50" s="67"/>
      <c r="I50" s="68"/>
      <c r="J50" s="68"/>
      <c r="K50" s="68"/>
      <c r="L50" s="68"/>
      <c r="M50" s="69"/>
      <c r="N50" s="69"/>
      <c r="O50" s="65"/>
      <c r="P50" s="65"/>
      <c r="Q50" s="65"/>
      <c r="Y50" s="9">
        <f t="shared" si="0"/>
        <v>0</v>
      </c>
      <c r="AT50" s="9">
        <f t="shared" si="1"/>
        <v>0</v>
      </c>
      <c r="BO50" s="9">
        <f t="shared" si="2"/>
        <v>0</v>
      </c>
      <c r="CJ50" s="9">
        <f t="shared" si="3"/>
        <v>0</v>
      </c>
      <c r="CK50" s="9">
        <f t="shared" si="4"/>
        <v>0</v>
      </c>
      <c r="CL50" s="9">
        <f t="shared" si="5"/>
        <v>0</v>
      </c>
      <c r="CM50" s="9">
        <f t="shared" si="6"/>
        <v>0</v>
      </c>
      <c r="CN50" s="9">
        <f t="shared" si="7"/>
        <v>0</v>
      </c>
      <c r="CO50" s="9">
        <f t="shared" si="8"/>
        <v>0</v>
      </c>
    </row>
    <row r="51" spans="5:93" ht="12">
      <c r="E51" s="70"/>
      <c r="F51" s="65"/>
      <c r="G51" s="66"/>
      <c r="H51" s="67"/>
      <c r="I51" s="68"/>
      <c r="J51" s="68"/>
      <c r="K51" s="68"/>
      <c r="L51" s="68"/>
      <c r="M51" s="69"/>
      <c r="N51" s="69"/>
      <c r="O51" s="65"/>
      <c r="P51" s="65"/>
      <c r="Q51" s="65"/>
      <c r="Y51" s="9">
        <f t="shared" si="0"/>
        <v>0</v>
      </c>
      <c r="AT51" s="9">
        <f t="shared" si="1"/>
        <v>0</v>
      </c>
      <c r="BO51" s="9">
        <f t="shared" si="2"/>
        <v>0</v>
      </c>
      <c r="CJ51" s="9">
        <f t="shared" si="3"/>
        <v>0</v>
      </c>
      <c r="CK51" s="9">
        <f t="shared" si="4"/>
        <v>0</v>
      </c>
      <c r="CL51" s="9">
        <f t="shared" si="5"/>
        <v>0</v>
      </c>
      <c r="CM51" s="9">
        <f t="shared" si="6"/>
        <v>0</v>
      </c>
      <c r="CN51" s="9">
        <f t="shared" si="7"/>
        <v>0</v>
      </c>
      <c r="CO51" s="9">
        <f t="shared" si="8"/>
        <v>0</v>
      </c>
    </row>
    <row r="52" spans="5:93" ht="12">
      <c r="E52" s="70"/>
      <c r="F52" s="65"/>
      <c r="G52" s="66"/>
      <c r="H52" s="67"/>
      <c r="I52" s="68"/>
      <c r="J52" s="68"/>
      <c r="K52" s="68"/>
      <c r="L52" s="68"/>
      <c r="M52" s="69"/>
      <c r="N52" s="69"/>
      <c r="O52" s="65"/>
      <c r="P52" s="65"/>
      <c r="Q52" s="65"/>
      <c r="Y52" s="9">
        <f t="shared" si="0"/>
        <v>0</v>
      </c>
      <c r="AT52" s="9">
        <f t="shared" si="1"/>
        <v>0</v>
      </c>
      <c r="BO52" s="9">
        <f t="shared" si="2"/>
        <v>0</v>
      </c>
      <c r="CJ52" s="9">
        <f t="shared" si="3"/>
        <v>0</v>
      </c>
      <c r="CK52" s="9">
        <f t="shared" si="4"/>
        <v>0</v>
      </c>
      <c r="CL52" s="9">
        <f t="shared" si="5"/>
        <v>0</v>
      </c>
      <c r="CM52" s="9">
        <f t="shared" si="6"/>
        <v>0</v>
      </c>
      <c r="CN52" s="9">
        <f t="shared" si="7"/>
        <v>0</v>
      </c>
      <c r="CO52" s="9">
        <f t="shared" si="8"/>
        <v>0</v>
      </c>
    </row>
    <row r="53" spans="5:93" ht="12">
      <c r="E53" s="70"/>
      <c r="F53" s="65"/>
      <c r="G53" s="66"/>
      <c r="H53" s="67"/>
      <c r="I53" s="68"/>
      <c r="J53" s="68"/>
      <c r="K53" s="68"/>
      <c r="L53" s="68"/>
      <c r="M53" s="69"/>
      <c r="N53" s="69"/>
      <c r="O53" s="65"/>
      <c r="P53" s="65"/>
      <c r="Q53" s="65"/>
      <c r="Y53" s="9">
        <f t="shared" si="0"/>
        <v>0</v>
      </c>
      <c r="AT53" s="9">
        <f t="shared" si="1"/>
        <v>0</v>
      </c>
      <c r="BO53" s="9">
        <f t="shared" si="2"/>
        <v>0</v>
      </c>
      <c r="CJ53" s="9">
        <f t="shared" si="3"/>
        <v>0</v>
      </c>
      <c r="CK53" s="9">
        <f t="shared" si="4"/>
        <v>0</v>
      </c>
      <c r="CL53" s="9">
        <f t="shared" si="5"/>
        <v>0</v>
      </c>
      <c r="CM53" s="9">
        <f t="shared" si="6"/>
        <v>0</v>
      </c>
      <c r="CN53" s="9">
        <f t="shared" si="7"/>
        <v>0</v>
      </c>
      <c r="CO53" s="9">
        <f t="shared" si="8"/>
        <v>0</v>
      </c>
    </row>
    <row r="54" spans="5:93" ht="12">
      <c r="E54" s="70"/>
      <c r="F54" s="65"/>
      <c r="G54" s="66"/>
      <c r="H54" s="67"/>
      <c r="I54" s="68"/>
      <c r="J54" s="68"/>
      <c r="K54" s="68"/>
      <c r="L54" s="68"/>
      <c r="M54" s="69"/>
      <c r="N54" s="69"/>
      <c r="O54" s="65"/>
      <c r="P54" s="65"/>
      <c r="Q54" s="65"/>
      <c r="Y54" s="9">
        <f t="shared" si="0"/>
        <v>0</v>
      </c>
      <c r="AT54" s="9">
        <f t="shared" si="1"/>
        <v>0</v>
      </c>
      <c r="BO54" s="9">
        <f t="shared" si="2"/>
        <v>0</v>
      </c>
      <c r="CJ54" s="9">
        <f t="shared" si="3"/>
        <v>0</v>
      </c>
      <c r="CK54" s="9">
        <f t="shared" si="4"/>
        <v>0</v>
      </c>
      <c r="CL54" s="9">
        <f t="shared" si="5"/>
        <v>0</v>
      </c>
      <c r="CM54" s="9">
        <f t="shared" si="6"/>
        <v>0</v>
      </c>
      <c r="CN54" s="9">
        <f t="shared" si="7"/>
        <v>0</v>
      </c>
      <c r="CO54" s="9">
        <f t="shared" si="8"/>
        <v>0</v>
      </c>
    </row>
    <row r="55" spans="5:93" ht="12">
      <c r="E55" s="70"/>
      <c r="F55" s="65"/>
      <c r="G55" s="66"/>
      <c r="H55" s="67"/>
      <c r="I55" s="68"/>
      <c r="J55" s="68"/>
      <c r="K55" s="68"/>
      <c r="L55" s="68"/>
      <c r="M55" s="69"/>
      <c r="N55" s="69"/>
      <c r="O55" s="65"/>
      <c r="P55" s="65"/>
      <c r="Q55" s="65"/>
      <c r="Y55" s="9">
        <f t="shared" si="0"/>
        <v>0</v>
      </c>
      <c r="AT55" s="9">
        <f t="shared" si="1"/>
        <v>0</v>
      </c>
      <c r="BO55" s="9">
        <f t="shared" si="2"/>
        <v>0</v>
      </c>
      <c r="CJ55" s="9">
        <f t="shared" si="3"/>
        <v>0</v>
      </c>
      <c r="CK55" s="9">
        <f t="shared" si="4"/>
        <v>0</v>
      </c>
      <c r="CL55" s="9">
        <f t="shared" si="5"/>
        <v>0</v>
      </c>
      <c r="CM55" s="9">
        <f t="shared" si="6"/>
        <v>0</v>
      </c>
      <c r="CN55" s="9">
        <f t="shared" si="7"/>
        <v>0</v>
      </c>
      <c r="CO55" s="9">
        <f t="shared" si="8"/>
        <v>0</v>
      </c>
    </row>
    <row r="56" spans="5:93" ht="12">
      <c r="E56" s="70"/>
      <c r="F56" s="65"/>
      <c r="G56" s="66"/>
      <c r="H56" s="67"/>
      <c r="I56" s="68"/>
      <c r="J56" s="68"/>
      <c r="K56" s="68"/>
      <c r="L56" s="68"/>
      <c r="M56" s="69"/>
      <c r="N56" s="69"/>
      <c r="O56" s="65"/>
      <c r="P56" s="65"/>
      <c r="Q56" s="65"/>
      <c r="Y56" s="9">
        <f t="shared" si="0"/>
        <v>0</v>
      </c>
      <c r="AT56" s="9">
        <f t="shared" si="1"/>
        <v>0</v>
      </c>
      <c r="BO56" s="9">
        <f t="shared" si="2"/>
        <v>0</v>
      </c>
      <c r="CJ56" s="9">
        <f t="shared" si="3"/>
        <v>0</v>
      </c>
      <c r="CK56" s="9">
        <f t="shared" si="4"/>
        <v>0</v>
      </c>
      <c r="CL56" s="9">
        <f t="shared" si="5"/>
        <v>0</v>
      </c>
      <c r="CM56" s="9">
        <f t="shared" si="6"/>
        <v>0</v>
      </c>
      <c r="CN56" s="9">
        <f t="shared" si="7"/>
        <v>0</v>
      </c>
      <c r="CO56" s="9">
        <f t="shared" si="8"/>
        <v>0</v>
      </c>
    </row>
    <row r="57" spans="5:93" ht="12">
      <c r="E57" s="70"/>
      <c r="F57" s="65"/>
      <c r="G57" s="66"/>
      <c r="H57" s="67"/>
      <c r="I57" s="68"/>
      <c r="J57" s="68"/>
      <c r="K57" s="68"/>
      <c r="L57" s="68"/>
      <c r="M57" s="69"/>
      <c r="N57" s="69"/>
      <c r="O57" s="65"/>
      <c r="P57" s="65"/>
      <c r="Q57" s="65"/>
      <c r="Y57" s="9">
        <f t="shared" si="0"/>
        <v>0</v>
      </c>
      <c r="AT57" s="9">
        <f t="shared" si="1"/>
        <v>0</v>
      </c>
      <c r="BO57" s="9">
        <f t="shared" si="2"/>
        <v>0</v>
      </c>
      <c r="CJ57" s="9">
        <f t="shared" si="3"/>
        <v>0</v>
      </c>
      <c r="CK57" s="9">
        <f t="shared" si="4"/>
        <v>0</v>
      </c>
      <c r="CL57" s="9">
        <f t="shared" si="5"/>
        <v>0</v>
      </c>
      <c r="CM57" s="9">
        <f t="shared" si="6"/>
        <v>0</v>
      </c>
      <c r="CN57" s="9">
        <f t="shared" si="7"/>
        <v>0</v>
      </c>
      <c r="CO57" s="9">
        <f t="shared" si="8"/>
        <v>0</v>
      </c>
    </row>
    <row r="58" spans="5:93" ht="12">
      <c r="E58" s="70"/>
      <c r="F58" s="65"/>
      <c r="G58" s="66"/>
      <c r="H58" s="67"/>
      <c r="I58" s="68"/>
      <c r="J58" s="68"/>
      <c r="K58" s="68"/>
      <c r="L58" s="68"/>
      <c r="M58" s="69"/>
      <c r="N58" s="69"/>
      <c r="O58" s="65"/>
      <c r="P58" s="65"/>
      <c r="Q58" s="65"/>
      <c r="Y58" s="9">
        <f t="shared" si="0"/>
        <v>0</v>
      </c>
      <c r="AT58" s="9">
        <f t="shared" si="1"/>
        <v>0</v>
      </c>
      <c r="BO58" s="9">
        <f t="shared" si="2"/>
        <v>0</v>
      </c>
      <c r="CJ58" s="9">
        <f t="shared" si="3"/>
        <v>0</v>
      </c>
      <c r="CK58" s="9">
        <f t="shared" si="4"/>
        <v>0</v>
      </c>
      <c r="CL58" s="9">
        <f t="shared" si="5"/>
        <v>0</v>
      </c>
      <c r="CM58" s="9">
        <f t="shared" si="6"/>
        <v>0</v>
      </c>
      <c r="CN58" s="9">
        <f t="shared" si="7"/>
        <v>0</v>
      </c>
      <c r="CO58" s="9">
        <f t="shared" si="8"/>
        <v>0</v>
      </c>
    </row>
    <row r="59" spans="5:93" ht="12">
      <c r="E59" s="70"/>
      <c r="F59" s="65"/>
      <c r="G59" s="66"/>
      <c r="H59" s="67"/>
      <c r="I59" s="68"/>
      <c r="J59" s="68"/>
      <c r="K59" s="68"/>
      <c r="L59" s="68"/>
      <c r="M59" s="69"/>
      <c r="N59" s="69"/>
      <c r="O59" s="65"/>
      <c r="P59" s="65"/>
      <c r="Q59" s="65"/>
      <c r="Y59" s="9">
        <f t="shared" si="0"/>
        <v>0</v>
      </c>
      <c r="AT59" s="9">
        <f t="shared" si="1"/>
        <v>0</v>
      </c>
      <c r="BO59" s="9">
        <f t="shared" si="2"/>
        <v>0</v>
      </c>
      <c r="CJ59" s="9">
        <f t="shared" si="3"/>
        <v>0</v>
      </c>
      <c r="CK59" s="9">
        <f t="shared" si="4"/>
        <v>0</v>
      </c>
      <c r="CL59" s="9">
        <f t="shared" si="5"/>
        <v>0</v>
      </c>
      <c r="CM59" s="9">
        <f t="shared" si="6"/>
        <v>0</v>
      </c>
      <c r="CN59" s="9">
        <f t="shared" si="7"/>
        <v>0</v>
      </c>
      <c r="CO59" s="9">
        <f t="shared" si="8"/>
        <v>0</v>
      </c>
    </row>
    <row r="60" spans="5:93" ht="12">
      <c r="E60" s="70"/>
      <c r="F60" s="65"/>
      <c r="G60" s="66"/>
      <c r="H60" s="67"/>
      <c r="I60" s="68"/>
      <c r="J60" s="68"/>
      <c r="K60" s="68"/>
      <c r="L60" s="68"/>
      <c r="M60" s="69"/>
      <c r="N60" s="69"/>
      <c r="O60" s="65"/>
      <c r="P60" s="65"/>
      <c r="Q60" s="65"/>
      <c r="Y60" s="9">
        <f t="shared" si="0"/>
        <v>0</v>
      </c>
      <c r="AT60" s="9">
        <f t="shared" si="1"/>
        <v>0</v>
      </c>
      <c r="BO60" s="9">
        <f t="shared" si="2"/>
        <v>0</v>
      </c>
      <c r="CJ60" s="9">
        <f t="shared" si="3"/>
        <v>0</v>
      </c>
      <c r="CK60" s="9">
        <f t="shared" si="4"/>
        <v>0</v>
      </c>
      <c r="CL60" s="9">
        <f t="shared" si="5"/>
        <v>0</v>
      </c>
      <c r="CM60" s="9">
        <f t="shared" si="6"/>
        <v>0</v>
      </c>
      <c r="CN60" s="9">
        <f t="shared" si="7"/>
        <v>0</v>
      </c>
      <c r="CO60" s="9">
        <f t="shared" si="8"/>
        <v>0</v>
      </c>
    </row>
    <row r="61" spans="5:93" ht="12">
      <c r="E61" s="70"/>
      <c r="F61" s="65"/>
      <c r="G61" s="66"/>
      <c r="H61" s="67"/>
      <c r="I61" s="68"/>
      <c r="J61" s="68"/>
      <c r="K61" s="68"/>
      <c r="L61" s="68"/>
      <c r="M61" s="69"/>
      <c r="N61" s="69"/>
      <c r="O61" s="65"/>
      <c r="P61" s="65"/>
      <c r="Q61" s="65"/>
      <c r="Y61" s="9">
        <f t="shared" si="0"/>
        <v>0</v>
      </c>
      <c r="AT61" s="9">
        <f t="shared" si="1"/>
        <v>0</v>
      </c>
      <c r="BO61" s="9">
        <f t="shared" si="2"/>
        <v>0</v>
      </c>
      <c r="CJ61" s="9">
        <f t="shared" si="3"/>
        <v>0</v>
      </c>
      <c r="CK61" s="9">
        <f t="shared" si="4"/>
        <v>0</v>
      </c>
      <c r="CL61" s="9">
        <f t="shared" si="5"/>
        <v>0</v>
      </c>
      <c r="CM61" s="9">
        <f t="shared" si="6"/>
        <v>0</v>
      </c>
      <c r="CN61" s="9">
        <f t="shared" si="7"/>
        <v>0</v>
      </c>
      <c r="CO61" s="9">
        <f t="shared" si="8"/>
        <v>0</v>
      </c>
    </row>
    <row r="62" spans="5:93" ht="12">
      <c r="E62" s="70"/>
      <c r="F62" s="65"/>
      <c r="G62" s="66"/>
      <c r="H62" s="67"/>
      <c r="I62" s="68"/>
      <c r="J62" s="68"/>
      <c r="K62" s="68"/>
      <c r="L62" s="68"/>
      <c r="M62" s="69"/>
      <c r="N62" s="69"/>
      <c r="O62" s="65"/>
      <c r="P62" s="65"/>
      <c r="Q62" s="65"/>
      <c r="Y62" s="9">
        <f t="shared" si="0"/>
        <v>0</v>
      </c>
      <c r="AT62" s="9">
        <f t="shared" si="1"/>
        <v>0</v>
      </c>
      <c r="BO62" s="9">
        <f t="shared" si="2"/>
        <v>0</v>
      </c>
      <c r="CJ62" s="9">
        <f t="shared" si="3"/>
        <v>0</v>
      </c>
      <c r="CK62" s="9">
        <f t="shared" si="4"/>
        <v>0</v>
      </c>
      <c r="CL62" s="9">
        <f t="shared" si="5"/>
        <v>0</v>
      </c>
      <c r="CM62" s="9">
        <f t="shared" si="6"/>
        <v>0</v>
      </c>
      <c r="CN62" s="9">
        <f t="shared" si="7"/>
        <v>0</v>
      </c>
      <c r="CO62" s="9">
        <f t="shared" si="8"/>
        <v>0</v>
      </c>
    </row>
    <row r="63" spans="5:93" ht="12">
      <c r="E63" s="70"/>
      <c r="F63" s="65"/>
      <c r="G63" s="66"/>
      <c r="H63" s="67"/>
      <c r="I63" s="68"/>
      <c r="J63" s="68"/>
      <c r="K63" s="68"/>
      <c r="L63" s="68"/>
      <c r="M63" s="69"/>
      <c r="N63" s="69"/>
      <c r="O63" s="65"/>
      <c r="P63" s="65"/>
      <c r="Q63" s="65"/>
      <c r="Y63" s="9">
        <f t="shared" si="0"/>
        <v>0</v>
      </c>
      <c r="AT63" s="9">
        <f t="shared" si="1"/>
        <v>0</v>
      </c>
      <c r="BO63" s="9">
        <f t="shared" si="2"/>
        <v>0</v>
      </c>
      <c r="CJ63" s="9">
        <f t="shared" si="3"/>
        <v>0</v>
      </c>
      <c r="CK63" s="9">
        <f t="shared" si="4"/>
        <v>0</v>
      </c>
      <c r="CL63" s="9">
        <f t="shared" si="5"/>
        <v>0</v>
      </c>
      <c r="CM63" s="9">
        <f t="shared" si="6"/>
        <v>0</v>
      </c>
      <c r="CN63" s="9">
        <f t="shared" si="7"/>
        <v>0</v>
      </c>
      <c r="CO63" s="9">
        <f t="shared" si="8"/>
        <v>0</v>
      </c>
    </row>
    <row r="64" spans="5:93" ht="12">
      <c r="E64" s="70"/>
      <c r="F64" s="65"/>
      <c r="G64" s="66"/>
      <c r="H64" s="67"/>
      <c r="I64" s="68"/>
      <c r="J64" s="68"/>
      <c r="K64" s="68"/>
      <c r="L64" s="68"/>
      <c r="M64" s="69"/>
      <c r="N64" s="69"/>
      <c r="O64" s="65"/>
      <c r="P64" s="65"/>
      <c r="Q64" s="65"/>
      <c r="Y64" s="9">
        <f t="shared" si="0"/>
        <v>0</v>
      </c>
      <c r="AT64" s="9">
        <f t="shared" si="1"/>
        <v>0</v>
      </c>
      <c r="BO64" s="9">
        <f t="shared" si="2"/>
        <v>0</v>
      </c>
      <c r="CJ64" s="9">
        <f t="shared" si="3"/>
        <v>0</v>
      </c>
      <c r="CK64" s="9">
        <f t="shared" si="4"/>
        <v>0</v>
      </c>
      <c r="CL64" s="9">
        <f t="shared" si="5"/>
        <v>0</v>
      </c>
      <c r="CM64" s="9">
        <f t="shared" si="6"/>
        <v>0</v>
      </c>
      <c r="CN64" s="9">
        <f t="shared" si="7"/>
        <v>0</v>
      </c>
      <c r="CO64" s="9">
        <f t="shared" si="8"/>
        <v>0</v>
      </c>
    </row>
    <row r="65" spans="5:93" ht="12">
      <c r="E65" s="70"/>
      <c r="F65" s="65"/>
      <c r="G65" s="66"/>
      <c r="H65" s="67"/>
      <c r="I65" s="68"/>
      <c r="J65" s="68"/>
      <c r="K65" s="68"/>
      <c r="L65" s="68"/>
      <c r="M65" s="69"/>
      <c r="N65" s="69"/>
      <c r="O65" s="65"/>
      <c r="P65" s="65"/>
      <c r="Q65" s="65"/>
      <c r="Y65" s="9">
        <f t="shared" si="0"/>
        <v>0</v>
      </c>
      <c r="AT65" s="9">
        <f t="shared" si="1"/>
        <v>0</v>
      </c>
      <c r="BO65" s="9">
        <f t="shared" si="2"/>
        <v>0</v>
      </c>
      <c r="CJ65" s="9">
        <f t="shared" si="3"/>
        <v>0</v>
      </c>
      <c r="CK65" s="9">
        <f t="shared" si="4"/>
        <v>0</v>
      </c>
      <c r="CL65" s="9">
        <f t="shared" si="5"/>
        <v>0</v>
      </c>
      <c r="CM65" s="9">
        <f t="shared" si="6"/>
        <v>0</v>
      </c>
      <c r="CN65" s="9">
        <f t="shared" si="7"/>
        <v>0</v>
      </c>
      <c r="CO65" s="9">
        <f t="shared" si="8"/>
        <v>0</v>
      </c>
    </row>
    <row r="66" spans="5:93" ht="12">
      <c r="E66" s="70"/>
      <c r="F66" s="65"/>
      <c r="G66" s="66"/>
      <c r="H66" s="67"/>
      <c r="I66" s="68"/>
      <c r="J66" s="68"/>
      <c r="K66" s="68"/>
      <c r="L66" s="68"/>
      <c r="M66" s="69"/>
      <c r="N66" s="69"/>
      <c r="O66" s="65"/>
      <c r="P66" s="65"/>
      <c r="Q66" s="65"/>
      <c r="Y66" s="9">
        <f t="shared" si="0"/>
        <v>0</v>
      </c>
      <c r="AT66" s="9">
        <f t="shared" si="1"/>
        <v>0</v>
      </c>
      <c r="BO66" s="9">
        <f t="shared" si="2"/>
        <v>0</v>
      </c>
      <c r="CJ66" s="9">
        <f t="shared" si="3"/>
        <v>0</v>
      </c>
      <c r="CK66" s="9">
        <f t="shared" si="4"/>
        <v>0</v>
      </c>
      <c r="CL66" s="9">
        <f t="shared" si="5"/>
        <v>0</v>
      </c>
      <c r="CM66" s="9">
        <f t="shared" si="6"/>
        <v>0</v>
      </c>
      <c r="CN66" s="9">
        <f t="shared" si="7"/>
        <v>0</v>
      </c>
      <c r="CO66" s="9">
        <f t="shared" si="8"/>
        <v>0</v>
      </c>
    </row>
    <row r="67" spans="5:93" ht="12">
      <c r="E67" s="70"/>
      <c r="F67" s="65"/>
      <c r="G67" s="66"/>
      <c r="Y67" s="9">
        <f t="shared" si="0"/>
        <v>0</v>
      </c>
      <c r="AT67" s="9">
        <f t="shared" si="1"/>
        <v>0</v>
      </c>
      <c r="BO67" s="9">
        <f t="shared" si="2"/>
        <v>0</v>
      </c>
      <c r="CJ67" s="9">
        <f t="shared" si="3"/>
        <v>0</v>
      </c>
      <c r="CK67" s="9">
        <f t="shared" si="4"/>
        <v>0</v>
      </c>
      <c r="CL67" s="9">
        <f t="shared" si="5"/>
        <v>0</v>
      </c>
      <c r="CM67" s="9">
        <f t="shared" si="6"/>
        <v>0</v>
      </c>
      <c r="CN67" s="9">
        <f t="shared" si="7"/>
        <v>0</v>
      </c>
      <c r="CO67" s="9">
        <f t="shared" si="8"/>
        <v>0</v>
      </c>
    </row>
    <row r="68" spans="5:93" ht="12">
      <c r="E68" s="70"/>
      <c r="F68" s="65"/>
      <c r="G68" s="66"/>
      <c r="Y68" s="9">
        <f t="shared" si="0"/>
        <v>0</v>
      </c>
      <c r="AT68" s="9">
        <f t="shared" si="1"/>
        <v>0</v>
      </c>
      <c r="BO68" s="9">
        <f t="shared" si="2"/>
        <v>0</v>
      </c>
      <c r="CJ68" s="9">
        <f t="shared" si="3"/>
        <v>0</v>
      </c>
      <c r="CK68" s="9">
        <f t="shared" si="4"/>
        <v>0</v>
      </c>
      <c r="CL68" s="9">
        <f t="shared" si="5"/>
        <v>0</v>
      </c>
      <c r="CM68" s="9">
        <f t="shared" si="6"/>
        <v>0</v>
      </c>
      <c r="CN68" s="9">
        <f t="shared" si="7"/>
        <v>0</v>
      </c>
      <c r="CO68" s="9">
        <f t="shared" si="8"/>
        <v>0</v>
      </c>
    </row>
    <row r="69" spans="5:93" ht="12">
      <c r="E69" s="70"/>
      <c r="F69" s="65"/>
      <c r="G69" s="66"/>
      <c r="Y69" s="9">
        <f t="shared" si="0"/>
        <v>0</v>
      </c>
      <c r="AT69" s="9">
        <f t="shared" si="1"/>
        <v>0</v>
      </c>
      <c r="BO69" s="9">
        <f t="shared" si="2"/>
        <v>0</v>
      </c>
      <c r="CJ69" s="9">
        <f t="shared" si="3"/>
        <v>0</v>
      </c>
      <c r="CK69" s="9">
        <f t="shared" si="4"/>
        <v>0</v>
      </c>
      <c r="CL69" s="9">
        <f t="shared" si="5"/>
        <v>0</v>
      </c>
      <c r="CM69" s="9">
        <f t="shared" si="6"/>
        <v>0</v>
      </c>
      <c r="CN69" s="9">
        <f t="shared" si="7"/>
        <v>0</v>
      </c>
      <c r="CO69" s="9">
        <f t="shared" si="8"/>
        <v>0</v>
      </c>
    </row>
    <row r="70" spans="5:93" ht="12">
      <c r="E70" s="70"/>
      <c r="F70" s="65"/>
      <c r="G70" s="66"/>
      <c r="Y70" s="9">
        <f t="shared" si="0"/>
        <v>0</v>
      </c>
      <c r="AT70" s="9">
        <f t="shared" si="1"/>
        <v>0</v>
      </c>
      <c r="BO70" s="9">
        <f t="shared" si="2"/>
        <v>0</v>
      </c>
      <c r="CJ70" s="9">
        <f t="shared" si="3"/>
        <v>0</v>
      </c>
      <c r="CK70" s="9">
        <f t="shared" si="4"/>
        <v>0</v>
      </c>
      <c r="CL70" s="9">
        <f t="shared" si="5"/>
        <v>0</v>
      </c>
      <c r="CM70" s="9">
        <f t="shared" si="6"/>
        <v>0</v>
      </c>
      <c r="CN70" s="9">
        <f t="shared" si="7"/>
        <v>0</v>
      </c>
      <c r="CO70" s="9">
        <f t="shared" si="8"/>
        <v>0</v>
      </c>
    </row>
    <row r="71" spans="5:93" ht="12">
      <c r="E71" s="70"/>
      <c r="F71" s="65"/>
      <c r="G71" s="66"/>
      <c r="Y71" s="9">
        <f t="shared" si="0"/>
        <v>0</v>
      </c>
      <c r="AT71" s="9">
        <f t="shared" si="1"/>
        <v>0</v>
      </c>
      <c r="BO71" s="9">
        <f t="shared" si="2"/>
        <v>0</v>
      </c>
      <c r="CJ71" s="9">
        <f t="shared" si="3"/>
        <v>0</v>
      </c>
      <c r="CK71" s="9">
        <f t="shared" si="4"/>
        <v>0</v>
      </c>
      <c r="CL71" s="9">
        <f t="shared" si="5"/>
        <v>0</v>
      </c>
      <c r="CM71" s="9">
        <f t="shared" si="6"/>
        <v>0</v>
      </c>
      <c r="CN71" s="9">
        <f t="shared" si="7"/>
        <v>0</v>
      </c>
      <c r="CO71" s="9">
        <f t="shared" si="8"/>
        <v>0</v>
      </c>
    </row>
    <row r="72" spans="5:93" ht="12">
      <c r="E72" s="70"/>
      <c r="F72" s="65"/>
      <c r="Y72" s="9">
        <f t="shared" si="0"/>
        <v>0</v>
      </c>
      <c r="AT72" s="9">
        <f t="shared" si="1"/>
        <v>0</v>
      </c>
      <c r="BO72" s="9">
        <f t="shared" si="2"/>
        <v>0</v>
      </c>
      <c r="CJ72" s="9">
        <f t="shared" si="3"/>
        <v>0</v>
      </c>
      <c r="CK72" s="9">
        <f t="shared" si="4"/>
        <v>0</v>
      </c>
      <c r="CL72" s="9">
        <f t="shared" si="5"/>
        <v>0</v>
      </c>
      <c r="CM72" s="9">
        <f t="shared" si="6"/>
        <v>0</v>
      </c>
      <c r="CN72" s="9">
        <f t="shared" si="7"/>
        <v>0</v>
      </c>
      <c r="CO72" s="9">
        <f t="shared" si="8"/>
        <v>0</v>
      </c>
    </row>
    <row r="73" spans="25:93" ht="12">
      <c r="Y73" s="9">
        <f t="shared" si="0"/>
        <v>0</v>
      </c>
      <c r="AT73" s="9">
        <f t="shared" si="1"/>
        <v>0</v>
      </c>
      <c r="BO73" s="9">
        <f t="shared" si="2"/>
        <v>0</v>
      </c>
      <c r="CJ73" s="9">
        <f t="shared" si="3"/>
        <v>0</v>
      </c>
      <c r="CK73" s="9">
        <f t="shared" si="4"/>
        <v>0</v>
      </c>
      <c r="CL73" s="9">
        <f t="shared" si="5"/>
        <v>0</v>
      </c>
      <c r="CM73" s="9">
        <f t="shared" si="6"/>
        <v>0</v>
      </c>
      <c r="CN73" s="9">
        <f t="shared" si="7"/>
        <v>0</v>
      </c>
      <c r="CO73" s="9">
        <f t="shared" si="8"/>
        <v>0</v>
      </c>
    </row>
    <row r="74" spans="46:93" ht="12">
      <c r="AT74" s="9">
        <f t="shared" si="1"/>
        <v>0</v>
      </c>
      <c r="BO74" s="9">
        <f t="shared" si="2"/>
        <v>0</v>
      </c>
      <c r="CJ74" s="9">
        <f t="shared" si="3"/>
        <v>0</v>
      </c>
      <c r="CK74" s="9">
        <f t="shared" si="4"/>
        <v>0</v>
      </c>
      <c r="CL74" s="9">
        <f t="shared" si="5"/>
        <v>0</v>
      </c>
      <c r="CM74" s="9">
        <f t="shared" si="6"/>
        <v>0</v>
      </c>
      <c r="CN74" s="9">
        <f t="shared" si="7"/>
        <v>0</v>
      </c>
      <c r="CO74" s="9">
        <f t="shared" si="8"/>
        <v>0</v>
      </c>
    </row>
  </sheetData>
  <sheetProtection/>
  <mergeCells count="21">
    <mergeCell ref="BT3:BW3"/>
    <mergeCell ref="Q3:T3"/>
    <mergeCell ref="CB3:CE3"/>
    <mergeCell ref="AY3:BB3"/>
    <mergeCell ref="BC3:BF3"/>
    <mergeCell ref="BG3:BJ3"/>
    <mergeCell ref="BP3:BS3"/>
    <mergeCell ref="AD3:AG3"/>
    <mergeCell ref="AH3:AK3"/>
    <mergeCell ref="AL3:AO3"/>
    <mergeCell ref="AU3:AX3"/>
    <mergeCell ref="Z3:AC3"/>
    <mergeCell ref="BX3:CA3"/>
    <mergeCell ref="C2:D2"/>
    <mergeCell ref="E2:Y2"/>
    <mergeCell ref="Z2:AT2"/>
    <mergeCell ref="AU2:BO2"/>
    <mergeCell ref="BP2:CJ2"/>
    <mergeCell ref="E3:H3"/>
    <mergeCell ref="I3:L3"/>
    <mergeCell ref="M3:P3"/>
  </mergeCells>
  <hyperlinks>
    <hyperlink ref="D6" r:id="rId1" display="http://madrid.tomalaplaza.net/"/>
    <hyperlink ref="D8" r:id="rId2" display="http://madrid.tomalaplaza.net/"/>
    <hyperlink ref="D11" r:id="rId3" display="http://www.viviendadigna.org/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4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5" max="5" width="11.421875" style="99" customWidth="1"/>
  </cols>
  <sheetData>
    <row r="1" spans="2:9" ht="12.75">
      <c r="B1" s="108" t="s">
        <v>62</v>
      </c>
      <c r="G1" s="120" t="s">
        <v>55</v>
      </c>
      <c r="H1" s="104" t="s">
        <v>56</v>
      </c>
      <c r="I1" s="104" t="s">
        <v>69</v>
      </c>
    </row>
    <row r="2" spans="2:9" ht="12.75">
      <c r="B2" s="113">
        <f>AVERAGE(C22,C35,C48)</f>
        <v>0.7666666666666666</v>
      </c>
      <c r="F2" s="120" t="s">
        <v>55</v>
      </c>
      <c r="G2" s="102">
        <v>1</v>
      </c>
      <c r="H2" s="102">
        <f>G3</f>
        <v>0.8125</v>
      </c>
      <c r="I2" s="135">
        <f>G4</f>
        <v>0.65</v>
      </c>
    </row>
    <row r="3" spans="6:9" ht="12.75">
      <c r="F3" s="104" t="s">
        <v>56</v>
      </c>
      <c r="G3">
        <f>B36</f>
        <v>0.8125</v>
      </c>
      <c r="H3">
        <v>1</v>
      </c>
      <c r="I3">
        <f>H4</f>
        <v>0.8375</v>
      </c>
    </row>
    <row r="4" spans="6:9" ht="12.75">
      <c r="F4" s="104" t="s">
        <v>69</v>
      </c>
      <c r="G4" s="135">
        <f>C22</f>
        <v>0.65</v>
      </c>
      <c r="H4">
        <f>B49</f>
        <v>0.8375</v>
      </c>
      <c r="I4">
        <v>1</v>
      </c>
    </row>
    <row r="5" ht="12.75">
      <c r="F5" s="119"/>
    </row>
    <row r="11" spans="1:93" ht="12.75">
      <c r="A11" s="97" t="s">
        <v>59</v>
      </c>
      <c r="E11" s="167" t="s">
        <v>11</v>
      </c>
      <c r="F11" s="168"/>
      <c r="G11" s="168"/>
      <c r="H11" s="168"/>
      <c r="I11" s="167" t="s">
        <v>12</v>
      </c>
      <c r="J11" s="168"/>
      <c r="K11" s="168"/>
      <c r="L11" s="168"/>
      <c r="M11" s="167" t="s">
        <v>13</v>
      </c>
      <c r="N11" s="168"/>
      <c r="O11" s="168"/>
      <c r="P11" s="168"/>
      <c r="Q11" s="167" t="s">
        <v>14</v>
      </c>
      <c r="R11" s="168"/>
      <c r="S11" s="168"/>
      <c r="T11" s="168"/>
      <c r="U11" s="15" t="s">
        <v>52</v>
      </c>
      <c r="V11" s="16"/>
      <c r="W11" s="16"/>
      <c r="X11" s="16"/>
      <c r="Y11" s="17" t="s">
        <v>15</v>
      </c>
      <c r="Z11" s="171" t="s">
        <v>16</v>
      </c>
      <c r="AA11" s="172"/>
      <c r="AB11" s="172"/>
      <c r="AC11" s="172"/>
      <c r="AD11" s="171" t="s">
        <v>17</v>
      </c>
      <c r="AE11" s="172"/>
      <c r="AF11" s="172"/>
      <c r="AG11" s="172"/>
      <c r="AH11" s="171" t="s">
        <v>18</v>
      </c>
      <c r="AI11" s="172"/>
      <c r="AJ11" s="172"/>
      <c r="AK11" s="172"/>
      <c r="AL11" s="171" t="s">
        <v>19</v>
      </c>
      <c r="AM11" s="172"/>
      <c r="AN11" s="172"/>
      <c r="AO11" s="172"/>
      <c r="AP11" s="18" t="s">
        <v>20</v>
      </c>
      <c r="AQ11" s="19"/>
      <c r="AR11" s="19"/>
      <c r="AS11" s="19"/>
      <c r="AT11" s="17" t="s">
        <v>21</v>
      </c>
      <c r="AU11" s="169" t="s">
        <v>22</v>
      </c>
      <c r="AV11" s="170"/>
      <c r="AW11" s="170"/>
      <c r="AX11" s="170"/>
      <c r="AY11" s="169" t="s">
        <v>23</v>
      </c>
      <c r="AZ11" s="170"/>
      <c r="BA11" s="170"/>
      <c r="BB11" s="170"/>
      <c r="BC11" s="169" t="s">
        <v>24</v>
      </c>
      <c r="BD11" s="170"/>
      <c r="BE11" s="170"/>
      <c r="BF11" s="170"/>
      <c r="BG11" s="169" t="s">
        <v>25</v>
      </c>
      <c r="BH11" s="170"/>
      <c r="BI11" s="170"/>
      <c r="BJ11" s="170"/>
      <c r="BK11" s="20" t="s">
        <v>26</v>
      </c>
      <c r="BL11" s="21"/>
      <c r="BM11" s="21"/>
      <c r="BN11" s="21"/>
      <c r="BO11" s="17" t="s">
        <v>27</v>
      </c>
      <c r="BP11" s="165" t="s">
        <v>28</v>
      </c>
      <c r="BQ11" s="166"/>
      <c r="BR11" s="166"/>
      <c r="BS11" s="166"/>
      <c r="BT11" s="165" t="s">
        <v>29</v>
      </c>
      <c r="BU11" s="166"/>
      <c r="BV11" s="166"/>
      <c r="BW11" s="166"/>
      <c r="BX11" s="165" t="s">
        <v>30</v>
      </c>
      <c r="BY11" s="166"/>
      <c r="BZ11" s="166"/>
      <c r="CA11" s="166"/>
      <c r="CB11" s="165" t="s">
        <v>31</v>
      </c>
      <c r="CC11" s="166"/>
      <c r="CD11" s="166"/>
      <c r="CE11" s="166"/>
      <c r="CF11" s="22" t="s">
        <v>32</v>
      </c>
      <c r="CG11" s="23"/>
      <c r="CH11" s="23"/>
      <c r="CI11" s="23"/>
      <c r="CJ11" s="17" t="s">
        <v>33</v>
      </c>
      <c r="CK11" s="24" t="s">
        <v>34</v>
      </c>
      <c r="CL11" s="24" t="s">
        <v>35</v>
      </c>
      <c r="CM11" s="24" t="s">
        <v>36</v>
      </c>
      <c r="CN11" s="24" t="s">
        <v>37</v>
      </c>
      <c r="CO11" s="24" t="s">
        <v>38</v>
      </c>
    </row>
    <row r="12" spans="5:93" ht="12.75">
      <c r="E12" s="110">
        <v>1.1</v>
      </c>
      <c r="F12" s="29">
        <v>1.2</v>
      </c>
      <c r="G12" s="30">
        <v>1.3</v>
      </c>
      <c r="H12" s="31">
        <v>1.4</v>
      </c>
      <c r="I12" s="32">
        <v>2.1</v>
      </c>
      <c r="J12" s="32">
        <v>2.2</v>
      </c>
      <c r="K12" s="32">
        <v>2.3</v>
      </c>
      <c r="L12" s="32">
        <v>2.4</v>
      </c>
      <c r="M12" s="33">
        <v>3.1</v>
      </c>
      <c r="N12" s="33">
        <v>3.2</v>
      </c>
      <c r="O12" s="34">
        <v>3.3</v>
      </c>
      <c r="P12" s="34">
        <v>3.4</v>
      </c>
      <c r="Q12" s="34">
        <v>4.1</v>
      </c>
      <c r="R12" s="9">
        <v>4.2</v>
      </c>
      <c r="S12" s="9">
        <v>4.3</v>
      </c>
      <c r="T12" s="9">
        <v>4.4</v>
      </c>
      <c r="U12" s="9">
        <v>5.1</v>
      </c>
      <c r="V12" s="9">
        <v>5.2</v>
      </c>
      <c r="W12" s="9">
        <v>5.3</v>
      </c>
      <c r="X12" s="35">
        <v>5.4</v>
      </c>
      <c r="Y12" s="36" t="s">
        <v>43</v>
      </c>
      <c r="Z12" s="37">
        <v>1.1</v>
      </c>
      <c r="AA12" s="38">
        <v>1.2</v>
      </c>
      <c r="AB12" s="39">
        <v>1.3</v>
      </c>
      <c r="AC12" s="40">
        <v>1.4</v>
      </c>
      <c r="AD12" s="41">
        <v>2.1</v>
      </c>
      <c r="AE12" s="41">
        <v>2.2</v>
      </c>
      <c r="AF12" s="41">
        <v>2.3</v>
      </c>
      <c r="AG12" s="41">
        <v>2.4</v>
      </c>
      <c r="AH12" s="42">
        <v>3.1</v>
      </c>
      <c r="AI12" s="42">
        <v>3.2</v>
      </c>
      <c r="AJ12" s="43">
        <v>3.3</v>
      </c>
      <c r="AK12" s="43">
        <v>3.4</v>
      </c>
      <c r="AL12" s="43">
        <v>4.1</v>
      </c>
      <c r="AM12" s="44">
        <v>4.2</v>
      </c>
      <c r="AN12" s="44">
        <v>4.3</v>
      </c>
      <c r="AO12" s="44">
        <v>4.4</v>
      </c>
      <c r="AP12" s="44">
        <v>5.1</v>
      </c>
      <c r="AQ12" s="44">
        <v>5.2</v>
      </c>
      <c r="AR12" s="44">
        <v>5.3</v>
      </c>
      <c r="AS12" s="45">
        <v>5.4</v>
      </c>
      <c r="AT12" s="36" t="s">
        <v>43</v>
      </c>
      <c r="AU12" s="46">
        <v>1.1</v>
      </c>
      <c r="AV12" s="47">
        <v>1.2</v>
      </c>
      <c r="AW12" s="48">
        <v>1.3</v>
      </c>
      <c r="AX12" s="49">
        <v>1.4</v>
      </c>
      <c r="AY12" s="50">
        <v>2.1</v>
      </c>
      <c r="AZ12" s="50">
        <v>2.2</v>
      </c>
      <c r="BA12" s="50">
        <v>2.3</v>
      </c>
      <c r="BB12" s="50">
        <v>2.4</v>
      </c>
      <c r="BC12" s="51">
        <v>3.1</v>
      </c>
      <c r="BD12" s="51">
        <v>3.2</v>
      </c>
      <c r="BE12" s="52">
        <v>3.3</v>
      </c>
      <c r="BF12" s="52">
        <v>3.4</v>
      </c>
      <c r="BG12" s="52">
        <v>4.1</v>
      </c>
      <c r="BH12" s="53">
        <v>4.2</v>
      </c>
      <c r="BI12" s="53">
        <v>4.3</v>
      </c>
      <c r="BJ12" s="53">
        <v>4.4</v>
      </c>
      <c r="BK12" s="53">
        <v>5.1</v>
      </c>
      <c r="BL12" s="53">
        <v>5.2</v>
      </c>
      <c r="BM12" s="53">
        <v>5.3</v>
      </c>
      <c r="BN12" s="54">
        <v>5.4</v>
      </c>
      <c r="BO12" s="36" t="s">
        <v>43</v>
      </c>
      <c r="BP12" s="55">
        <v>1.1</v>
      </c>
      <c r="BQ12" s="56">
        <v>1.2</v>
      </c>
      <c r="BR12" s="57">
        <v>1.3</v>
      </c>
      <c r="BS12" s="58">
        <v>1.4</v>
      </c>
      <c r="BT12" s="59">
        <v>2.1</v>
      </c>
      <c r="BU12" s="59">
        <v>2.2</v>
      </c>
      <c r="BV12" s="59">
        <v>2.3</v>
      </c>
      <c r="BW12" s="59">
        <v>2.4</v>
      </c>
      <c r="BX12" s="60">
        <v>3.1</v>
      </c>
      <c r="BY12" s="60">
        <v>3.2</v>
      </c>
      <c r="BZ12" s="61">
        <v>3.3</v>
      </c>
      <c r="CA12" s="61">
        <v>3.4</v>
      </c>
      <c r="CB12" s="61">
        <v>4.1</v>
      </c>
      <c r="CC12" s="26">
        <v>4.2</v>
      </c>
      <c r="CD12" s="26">
        <v>4.3</v>
      </c>
      <c r="CE12" s="26">
        <v>4.4</v>
      </c>
      <c r="CF12" s="26">
        <v>5.1</v>
      </c>
      <c r="CG12" s="26">
        <v>5.2</v>
      </c>
      <c r="CH12" s="26">
        <v>5.3</v>
      </c>
      <c r="CI12" s="62">
        <v>5.4</v>
      </c>
      <c r="CJ12" s="36" t="s">
        <v>43</v>
      </c>
      <c r="CK12" s="24" t="s">
        <v>44</v>
      </c>
      <c r="CL12" s="24" t="s">
        <v>44</v>
      </c>
      <c r="CM12" s="24" t="s">
        <v>44</v>
      </c>
      <c r="CN12" s="24" t="s">
        <v>44</v>
      </c>
      <c r="CO12" s="24" t="s">
        <v>45</v>
      </c>
    </row>
    <row r="13" spans="1:93" s="7" customFormat="1" ht="12.75">
      <c r="A13" s="7" t="s">
        <v>63</v>
      </c>
      <c r="B13" s="98">
        <v>39504</v>
      </c>
      <c r="C13" s="7" t="s">
        <v>76</v>
      </c>
      <c r="D13" s="121" t="s">
        <v>77</v>
      </c>
      <c r="E13" s="100">
        <v>0</v>
      </c>
      <c r="F13" s="65">
        <v>0</v>
      </c>
      <c r="G13" s="66">
        <v>2</v>
      </c>
      <c r="H13" s="67">
        <v>1</v>
      </c>
      <c r="I13" s="68">
        <v>2</v>
      </c>
      <c r="J13" s="68">
        <v>2</v>
      </c>
      <c r="K13" s="68">
        <v>1</v>
      </c>
      <c r="L13" s="68">
        <v>1</v>
      </c>
      <c r="M13" s="69">
        <v>2</v>
      </c>
      <c r="N13" s="69">
        <v>2</v>
      </c>
      <c r="O13" s="65">
        <v>1</v>
      </c>
      <c r="P13" s="65">
        <v>0</v>
      </c>
      <c r="Q13" s="65">
        <v>0</v>
      </c>
      <c r="R13" s="7">
        <v>2</v>
      </c>
      <c r="S13" s="7">
        <v>2</v>
      </c>
      <c r="T13" s="7">
        <v>2</v>
      </c>
      <c r="U13" s="7">
        <v>0</v>
      </c>
      <c r="V13" s="7">
        <v>1</v>
      </c>
      <c r="W13" s="7">
        <v>1</v>
      </c>
      <c r="X13" s="8">
        <v>0</v>
      </c>
      <c r="Y13" s="9">
        <f>SUM(E13:X13)</f>
        <v>22</v>
      </c>
      <c r="Z13" s="7">
        <v>2</v>
      </c>
      <c r="AA13" s="7">
        <v>0</v>
      </c>
      <c r="AB13" s="7">
        <v>2</v>
      </c>
      <c r="AC13" s="7">
        <v>0</v>
      </c>
      <c r="AD13" s="7">
        <v>2</v>
      </c>
      <c r="AE13" s="7">
        <v>2</v>
      </c>
      <c r="AF13" s="7">
        <v>1</v>
      </c>
      <c r="AG13" s="7">
        <v>0</v>
      </c>
      <c r="AH13" s="7">
        <v>1</v>
      </c>
      <c r="AI13" s="7">
        <v>1</v>
      </c>
      <c r="AJ13" s="7">
        <v>1</v>
      </c>
      <c r="AK13" s="7">
        <v>1</v>
      </c>
      <c r="AL13" s="7">
        <v>2</v>
      </c>
      <c r="AM13" s="7">
        <v>0</v>
      </c>
      <c r="AN13" s="7">
        <v>2</v>
      </c>
      <c r="AO13" s="7">
        <v>1</v>
      </c>
      <c r="AP13" s="7">
        <v>1</v>
      </c>
      <c r="AQ13" s="7">
        <v>2</v>
      </c>
      <c r="AR13" s="7">
        <v>0</v>
      </c>
      <c r="AS13" s="8">
        <v>1</v>
      </c>
      <c r="AT13" s="9">
        <f>SUM(Z13:AS13)</f>
        <v>22</v>
      </c>
      <c r="AU13" s="7">
        <v>2</v>
      </c>
      <c r="AV13" s="7">
        <v>0</v>
      </c>
      <c r="AW13" s="7">
        <v>0</v>
      </c>
      <c r="AX13" s="7">
        <v>1</v>
      </c>
      <c r="AY13" s="7">
        <v>2</v>
      </c>
      <c r="AZ13" s="7">
        <v>2</v>
      </c>
      <c r="BA13" s="7">
        <v>0</v>
      </c>
      <c r="BB13" s="7">
        <v>2</v>
      </c>
      <c r="BC13" s="7">
        <v>1</v>
      </c>
      <c r="BD13" s="7">
        <v>1</v>
      </c>
      <c r="BE13" s="7">
        <v>2</v>
      </c>
      <c r="BF13" s="7">
        <v>2</v>
      </c>
      <c r="BG13" s="7">
        <v>2</v>
      </c>
      <c r="BH13" s="7">
        <v>0</v>
      </c>
      <c r="BI13" s="7">
        <v>2</v>
      </c>
      <c r="BJ13" s="7">
        <v>2</v>
      </c>
      <c r="BK13" s="7">
        <v>2</v>
      </c>
      <c r="BL13" s="7">
        <v>1</v>
      </c>
      <c r="BM13" s="7">
        <v>2</v>
      </c>
      <c r="BN13" s="8">
        <v>2</v>
      </c>
      <c r="BO13" s="9">
        <f>SUM(AU13:BN13)</f>
        <v>28</v>
      </c>
      <c r="BP13" s="7">
        <v>2</v>
      </c>
      <c r="BQ13" s="7">
        <v>1</v>
      </c>
      <c r="BR13" s="7">
        <v>2</v>
      </c>
      <c r="BS13" s="7">
        <v>0</v>
      </c>
      <c r="BT13" s="7">
        <v>0</v>
      </c>
      <c r="BU13" s="7">
        <v>2</v>
      </c>
      <c r="BV13" s="7">
        <v>0</v>
      </c>
      <c r="BW13" s="7">
        <v>2</v>
      </c>
      <c r="BX13" s="7">
        <v>0</v>
      </c>
      <c r="BY13" s="7">
        <v>1</v>
      </c>
      <c r="BZ13" s="7">
        <v>0</v>
      </c>
      <c r="CA13" s="7">
        <v>1</v>
      </c>
      <c r="CB13" s="7">
        <v>2</v>
      </c>
      <c r="CC13" s="7">
        <v>2</v>
      </c>
      <c r="CD13" s="7">
        <v>0</v>
      </c>
      <c r="CE13" s="7">
        <v>0</v>
      </c>
      <c r="CF13" s="7">
        <v>2</v>
      </c>
      <c r="CG13" s="7">
        <v>2</v>
      </c>
      <c r="CH13" s="7">
        <v>2</v>
      </c>
      <c r="CI13" s="8">
        <v>1</v>
      </c>
      <c r="CJ13" s="9">
        <f>SUM(BP13:CI13)</f>
        <v>22</v>
      </c>
      <c r="CK13" s="9">
        <f>SUM(SUM(E13:H13)*1,SUM(I13:L13)*2,SUM(M13:P13)*3,SUM(Q13:T13)*4,SUM(U13:X13)*5)</f>
        <v>64</v>
      </c>
      <c r="CL13" s="9">
        <f>SUM(SUM(Z13:AC13)*1,SUM(AD13:AG13)*2,SUM(AH13:AK13)*3,SUM(AL13:AO13)*4,SUM(AP13:AS13)*5)</f>
        <v>66</v>
      </c>
      <c r="CM13" s="9">
        <f>SUM(SUM(AU13:AX13)*1,SUM(AY13:BB13)*2,SUM(BC13:BF13)*3,SUM(BG13:BJ13)*4,SUM(BK13:BN13)*5)</f>
        <v>92</v>
      </c>
      <c r="CN13" s="9">
        <f>SUM(SUM(BP13:BS13)*1,SUM(BT13:BW13)*2,SUM(BX13:CA13)*3,SUM(CB13:CE13)*4,SUM(CF13:CI13)*5)</f>
        <v>70</v>
      </c>
      <c r="CO13" s="9">
        <f>SUM(CK13,CL13,CM13,CN13)</f>
        <v>292</v>
      </c>
    </row>
    <row r="14" spans="1:93" s="7" customFormat="1" ht="12.75">
      <c r="A14" s="7" t="s">
        <v>66</v>
      </c>
      <c r="B14" s="98">
        <v>39504</v>
      </c>
      <c r="C14" s="7" t="s">
        <v>78</v>
      </c>
      <c r="D14" t="s">
        <v>79</v>
      </c>
      <c r="E14" s="134">
        <v>0</v>
      </c>
      <c r="F14" s="65">
        <v>0</v>
      </c>
      <c r="G14" s="66">
        <v>2</v>
      </c>
      <c r="H14" s="67">
        <v>1</v>
      </c>
      <c r="I14" s="68">
        <v>2</v>
      </c>
      <c r="J14" s="68">
        <v>2</v>
      </c>
      <c r="K14" s="68">
        <v>2</v>
      </c>
      <c r="L14" s="68">
        <v>2</v>
      </c>
      <c r="M14" s="69">
        <v>2</v>
      </c>
      <c r="N14" s="69">
        <v>2</v>
      </c>
      <c r="O14" s="65">
        <v>0</v>
      </c>
      <c r="P14" s="65">
        <v>0</v>
      </c>
      <c r="Q14" s="65">
        <v>2</v>
      </c>
      <c r="R14" s="7">
        <v>2</v>
      </c>
      <c r="S14" s="7">
        <v>2</v>
      </c>
      <c r="T14" s="7">
        <v>2</v>
      </c>
      <c r="U14" s="7">
        <v>0</v>
      </c>
      <c r="V14" s="7">
        <v>2</v>
      </c>
      <c r="W14" s="7">
        <v>0</v>
      </c>
      <c r="X14" s="8">
        <v>2</v>
      </c>
      <c r="Y14" s="9">
        <f>SUM(E14:X14)</f>
        <v>27</v>
      </c>
      <c r="Z14" s="7">
        <v>0</v>
      </c>
      <c r="AA14" s="7">
        <v>1</v>
      </c>
      <c r="AB14" s="7">
        <v>2</v>
      </c>
      <c r="AC14" s="7">
        <v>0</v>
      </c>
      <c r="AD14" s="7">
        <v>2</v>
      </c>
      <c r="AE14" s="7">
        <v>1</v>
      </c>
      <c r="AF14" s="7">
        <v>1</v>
      </c>
      <c r="AG14" s="7">
        <v>0</v>
      </c>
      <c r="AH14" s="7">
        <v>1</v>
      </c>
      <c r="AI14" s="7">
        <v>2</v>
      </c>
      <c r="AJ14" s="7">
        <v>0</v>
      </c>
      <c r="AL14" s="7">
        <v>2</v>
      </c>
      <c r="AM14" s="7">
        <v>0</v>
      </c>
      <c r="AN14" s="7">
        <v>2</v>
      </c>
      <c r="AO14" s="7">
        <v>0</v>
      </c>
      <c r="AP14" s="7">
        <v>0</v>
      </c>
      <c r="AQ14" s="7">
        <v>0</v>
      </c>
      <c r="AR14" s="7">
        <v>0</v>
      </c>
      <c r="AS14" s="8">
        <v>2</v>
      </c>
      <c r="AT14" s="9">
        <f>SUM(Z14:AS14)</f>
        <v>16</v>
      </c>
      <c r="AU14" s="7">
        <v>2</v>
      </c>
      <c r="AV14" s="7">
        <v>0</v>
      </c>
      <c r="AW14" s="7">
        <v>0</v>
      </c>
      <c r="AX14" s="7">
        <v>0</v>
      </c>
      <c r="AY14" s="7">
        <v>0</v>
      </c>
      <c r="AZ14" s="7">
        <v>2</v>
      </c>
      <c r="BA14" s="7">
        <v>0</v>
      </c>
      <c r="BB14" s="7">
        <v>2</v>
      </c>
      <c r="BC14" s="7">
        <v>1</v>
      </c>
      <c r="BD14" s="7">
        <v>1</v>
      </c>
      <c r="BE14" s="7">
        <v>2</v>
      </c>
      <c r="BF14" s="7">
        <v>2</v>
      </c>
      <c r="BG14" s="7">
        <v>2</v>
      </c>
      <c r="BH14" s="7">
        <v>0</v>
      </c>
      <c r="BI14" s="7">
        <v>1</v>
      </c>
      <c r="BJ14" s="7">
        <v>0</v>
      </c>
      <c r="BK14" s="7">
        <v>2</v>
      </c>
      <c r="BL14" s="7">
        <v>1</v>
      </c>
      <c r="BM14" s="7">
        <v>2</v>
      </c>
      <c r="BN14" s="8">
        <v>0</v>
      </c>
      <c r="BO14" s="9">
        <f>SUM(AU14:BN14)</f>
        <v>20</v>
      </c>
      <c r="BP14" s="7">
        <v>0</v>
      </c>
      <c r="BQ14" s="7">
        <v>1</v>
      </c>
      <c r="BR14" s="7">
        <v>2</v>
      </c>
      <c r="BS14" s="7">
        <v>0</v>
      </c>
      <c r="BT14" s="7">
        <v>1</v>
      </c>
      <c r="BU14" s="7">
        <v>2</v>
      </c>
      <c r="BV14" s="7">
        <v>2</v>
      </c>
      <c r="BW14" s="7">
        <v>2</v>
      </c>
      <c r="BX14" s="7">
        <v>0</v>
      </c>
      <c r="BY14" s="7">
        <v>2</v>
      </c>
      <c r="BZ14" s="7">
        <v>0</v>
      </c>
      <c r="CA14" s="7">
        <v>0</v>
      </c>
      <c r="CB14" s="7">
        <v>2</v>
      </c>
      <c r="CC14" s="7">
        <v>2</v>
      </c>
      <c r="CD14" s="7">
        <v>0</v>
      </c>
      <c r="CE14" s="7">
        <v>0</v>
      </c>
      <c r="CF14" s="7">
        <v>2</v>
      </c>
      <c r="CG14" s="7">
        <v>2</v>
      </c>
      <c r="CH14" s="7">
        <v>2</v>
      </c>
      <c r="CI14" s="8">
        <v>2</v>
      </c>
      <c r="CJ14" s="9">
        <f>SUM(BP14:CI14)</f>
        <v>24</v>
      </c>
      <c r="CK14" s="9">
        <f>SUM(SUM(E14:H14)*1,SUM(I14:L14)*2,SUM(M14:P14)*3,SUM(Q14:T14)*4,SUM(U14:X14)*5)</f>
        <v>83</v>
      </c>
      <c r="CL14" s="9">
        <f>SUM(SUM(Z14:AC14)*1,SUM(AD14:AG14)*2,SUM(AH14:AK14)*3,SUM(AL14:AO14)*4,SUM(AP14:AS14)*5)</f>
        <v>46</v>
      </c>
      <c r="CM14" s="9">
        <f>SUM(SUM(AU14:AX14)*1,SUM(AY14:BB14)*2,SUM(BC14:BF14)*3,SUM(BG14:BJ14)*4,SUM(BK14:BN14)*5)</f>
        <v>65</v>
      </c>
      <c r="CN14" s="9">
        <f>SUM(SUM(BP14:BS14)*1,SUM(BT14:BW14)*2,SUM(BX14:CA14)*3,SUM(CB14:CE14)*4,SUM(CF14:CI14)*5)</f>
        <v>79</v>
      </c>
      <c r="CO14" s="9">
        <f>SUM(CK14,CL14,CM14,CN14)</f>
        <v>273</v>
      </c>
    </row>
    <row r="15" spans="5:88" ht="12.75">
      <c r="E15" s="99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0</v>
      </c>
      <c r="L15">
        <v>0</v>
      </c>
      <c r="M15">
        <v>1</v>
      </c>
      <c r="N15">
        <v>1</v>
      </c>
      <c r="O15">
        <v>0</v>
      </c>
      <c r="P15">
        <v>1</v>
      </c>
      <c r="Q15">
        <v>0</v>
      </c>
      <c r="R15">
        <v>1</v>
      </c>
      <c r="S15">
        <v>1</v>
      </c>
      <c r="T15">
        <v>1</v>
      </c>
      <c r="U15">
        <v>1</v>
      </c>
      <c r="V15">
        <v>0</v>
      </c>
      <c r="W15">
        <v>0</v>
      </c>
      <c r="X15">
        <v>0</v>
      </c>
      <c r="Y15">
        <f>SUM(E15:X15)</f>
        <v>13</v>
      </c>
      <c r="Z15">
        <v>0</v>
      </c>
      <c r="AA15">
        <v>0</v>
      </c>
      <c r="AB15">
        <v>1</v>
      </c>
      <c r="AC15">
        <v>1</v>
      </c>
      <c r="AD15">
        <v>1</v>
      </c>
      <c r="AE15">
        <v>0</v>
      </c>
      <c r="AF15">
        <v>1</v>
      </c>
      <c r="AG15">
        <v>1</v>
      </c>
      <c r="AH15">
        <v>1</v>
      </c>
      <c r="AI15">
        <v>0</v>
      </c>
      <c r="AJ15">
        <v>0</v>
      </c>
      <c r="AK15">
        <v>0</v>
      </c>
      <c r="AL15">
        <v>1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1</v>
      </c>
      <c r="AS15">
        <v>0</v>
      </c>
      <c r="AT15">
        <f>SUM(Z15:AS15)</f>
        <v>10</v>
      </c>
      <c r="AU15">
        <v>1</v>
      </c>
      <c r="AV15">
        <v>1</v>
      </c>
      <c r="AW15">
        <v>1</v>
      </c>
      <c r="AX15">
        <v>0</v>
      </c>
      <c r="AY15">
        <v>0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0</v>
      </c>
      <c r="BJ15">
        <v>0</v>
      </c>
      <c r="BK15">
        <v>1</v>
      </c>
      <c r="BL15">
        <v>1</v>
      </c>
      <c r="BM15">
        <v>1</v>
      </c>
      <c r="BN15">
        <v>0</v>
      </c>
      <c r="BO15">
        <f>SUM(AU15:BN15)</f>
        <v>15</v>
      </c>
      <c r="BP15">
        <v>0</v>
      </c>
      <c r="BQ15">
        <v>1</v>
      </c>
      <c r="BR15">
        <v>1</v>
      </c>
      <c r="BS15">
        <v>1</v>
      </c>
      <c r="BT15">
        <v>0</v>
      </c>
      <c r="BU15">
        <v>1</v>
      </c>
      <c r="BV15">
        <v>0</v>
      </c>
      <c r="BW15">
        <v>1</v>
      </c>
      <c r="BX15">
        <v>1</v>
      </c>
      <c r="BY15">
        <v>0</v>
      </c>
      <c r="BZ15">
        <v>1</v>
      </c>
      <c r="CA15">
        <v>0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0</v>
      </c>
      <c r="CJ15">
        <f>SUM(BP15:CI15)</f>
        <v>14</v>
      </c>
    </row>
    <row r="16" spans="1:2" ht="12.75">
      <c r="A16" t="s">
        <v>53</v>
      </c>
      <c r="B16">
        <f>Y15+AT15+BO15+CJ15</f>
        <v>52</v>
      </c>
    </row>
    <row r="17" spans="1:2" ht="12.75">
      <c r="A17" t="s">
        <v>54</v>
      </c>
      <c r="B17">
        <v>80</v>
      </c>
    </row>
    <row r="19" spans="1:3" ht="12.75">
      <c r="A19" s="101" t="s">
        <v>59</v>
      </c>
      <c r="B19" s="102"/>
      <c r="C19" s="102"/>
    </row>
    <row r="21" spans="2:3" ht="12.75">
      <c r="B21" s="103" t="s">
        <v>55</v>
      </c>
      <c r="C21" s="104" t="s">
        <v>57</v>
      </c>
    </row>
    <row r="22" spans="1:3" ht="12.75">
      <c r="A22" s="103" t="s">
        <v>55</v>
      </c>
      <c r="B22" s="102">
        <v>1</v>
      </c>
      <c r="C22" s="107">
        <f>B16/B17</f>
        <v>0.65</v>
      </c>
    </row>
    <row r="23" spans="1:3" ht="12.75">
      <c r="A23" s="104" t="s">
        <v>57</v>
      </c>
      <c r="B23">
        <f>C22</f>
        <v>0.65</v>
      </c>
      <c r="C23">
        <v>1</v>
      </c>
    </row>
    <row r="24" spans="5:93" ht="12.75">
      <c r="E24" s="167" t="s">
        <v>11</v>
      </c>
      <c r="F24" s="168"/>
      <c r="G24" s="168"/>
      <c r="H24" s="168"/>
      <c r="I24" s="167" t="s">
        <v>12</v>
      </c>
      <c r="J24" s="168"/>
      <c r="K24" s="168"/>
      <c r="L24" s="168"/>
      <c r="M24" s="167" t="s">
        <v>13</v>
      </c>
      <c r="N24" s="168"/>
      <c r="O24" s="168"/>
      <c r="P24" s="168"/>
      <c r="Q24" s="167" t="s">
        <v>14</v>
      </c>
      <c r="R24" s="168"/>
      <c r="S24" s="168"/>
      <c r="T24" s="168"/>
      <c r="U24" s="15" t="s">
        <v>52</v>
      </c>
      <c r="V24" s="16"/>
      <c r="W24" s="16"/>
      <c r="X24" s="16"/>
      <c r="Y24" s="17" t="s">
        <v>15</v>
      </c>
      <c r="Z24" s="171" t="s">
        <v>16</v>
      </c>
      <c r="AA24" s="172"/>
      <c r="AB24" s="172"/>
      <c r="AC24" s="172"/>
      <c r="AD24" s="171" t="s">
        <v>17</v>
      </c>
      <c r="AE24" s="172"/>
      <c r="AF24" s="172"/>
      <c r="AG24" s="172"/>
      <c r="AH24" s="171" t="s">
        <v>18</v>
      </c>
      <c r="AI24" s="172"/>
      <c r="AJ24" s="172"/>
      <c r="AK24" s="172"/>
      <c r="AL24" s="171" t="s">
        <v>19</v>
      </c>
      <c r="AM24" s="172"/>
      <c r="AN24" s="172"/>
      <c r="AO24" s="172"/>
      <c r="AP24" s="18" t="s">
        <v>20</v>
      </c>
      <c r="AQ24" s="19"/>
      <c r="AR24" s="19"/>
      <c r="AS24" s="19"/>
      <c r="AT24" s="17" t="s">
        <v>21</v>
      </c>
      <c r="AU24" s="169" t="s">
        <v>22</v>
      </c>
      <c r="AV24" s="170"/>
      <c r="AW24" s="170"/>
      <c r="AX24" s="170"/>
      <c r="AY24" s="169" t="s">
        <v>23</v>
      </c>
      <c r="AZ24" s="170"/>
      <c r="BA24" s="170"/>
      <c r="BB24" s="170"/>
      <c r="BC24" s="169" t="s">
        <v>24</v>
      </c>
      <c r="BD24" s="170"/>
      <c r="BE24" s="170"/>
      <c r="BF24" s="170"/>
      <c r="BG24" s="169" t="s">
        <v>25</v>
      </c>
      <c r="BH24" s="170"/>
      <c r="BI24" s="170"/>
      <c r="BJ24" s="170"/>
      <c r="BK24" s="20" t="s">
        <v>26</v>
      </c>
      <c r="BL24" s="21"/>
      <c r="BM24" s="21"/>
      <c r="BN24" s="21"/>
      <c r="BO24" s="17" t="s">
        <v>27</v>
      </c>
      <c r="BP24" s="165" t="s">
        <v>28</v>
      </c>
      <c r="BQ24" s="166"/>
      <c r="BR24" s="166"/>
      <c r="BS24" s="166"/>
      <c r="BT24" s="165" t="s">
        <v>29</v>
      </c>
      <c r="BU24" s="166"/>
      <c r="BV24" s="166"/>
      <c r="BW24" s="166"/>
      <c r="BX24" s="165" t="s">
        <v>30</v>
      </c>
      <c r="BY24" s="166"/>
      <c r="BZ24" s="166"/>
      <c r="CA24" s="166"/>
      <c r="CB24" s="165" t="s">
        <v>31</v>
      </c>
      <c r="CC24" s="166"/>
      <c r="CD24" s="166"/>
      <c r="CE24" s="166"/>
      <c r="CF24" s="22" t="s">
        <v>32</v>
      </c>
      <c r="CG24" s="23"/>
      <c r="CH24" s="23"/>
      <c r="CI24" s="23"/>
      <c r="CJ24" s="17" t="s">
        <v>33</v>
      </c>
      <c r="CK24" s="24" t="s">
        <v>34</v>
      </c>
      <c r="CL24" s="24" t="s">
        <v>35</v>
      </c>
      <c r="CM24" s="24" t="s">
        <v>36</v>
      </c>
      <c r="CN24" s="24" t="s">
        <v>37</v>
      </c>
      <c r="CO24" s="24" t="s">
        <v>38</v>
      </c>
    </row>
    <row r="25" spans="5:93" ht="12.75">
      <c r="E25" s="110">
        <v>1.1</v>
      </c>
      <c r="F25" s="29">
        <v>1.2</v>
      </c>
      <c r="G25" s="30">
        <v>1.3</v>
      </c>
      <c r="H25" s="31">
        <v>1.4</v>
      </c>
      <c r="I25" s="32">
        <v>2.1</v>
      </c>
      <c r="J25" s="32">
        <v>2.2</v>
      </c>
      <c r="K25" s="32">
        <v>2.3</v>
      </c>
      <c r="L25" s="32">
        <v>2.4</v>
      </c>
      <c r="M25" s="33">
        <v>3.1</v>
      </c>
      <c r="N25" s="33">
        <v>3.2</v>
      </c>
      <c r="O25" s="34">
        <v>3.3</v>
      </c>
      <c r="P25" s="34">
        <v>3.4</v>
      </c>
      <c r="Q25" s="34">
        <v>4.1</v>
      </c>
      <c r="R25" s="9">
        <v>4.2</v>
      </c>
      <c r="S25" s="9">
        <v>4.3</v>
      </c>
      <c r="T25" s="9">
        <v>4.4</v>
      </c>
      <c r="U25" s="9">
        <v>5.1</v>
      </c>
      <c r="V25" s="9">
        <v>5.2</v>
      </c>
      <c r="W25" s="9">
        <v>5.3</v>
      </c>
      <c r="X25" s="35">
        <v>5.4</v>
      </c>
      <c r="Y25" s="36" t="s">
        <v>43</v>
      </c>
      <c r="Z25" s="37">
        <v>1.1</v>
      </c>
      <c r="AA25" s="38">
        <v>1.2</v>
      </c>
      <c r="AB25" s="39">
        <v>1.3</v>
      </c>
      <c r="AC25" s="40">
        <v>1.4</v>
      </c>
      <c r="AD25" s="41">
        <v>2.1</v>
      </c>
      <c r="AE25" s="41">
        <v>2.2</v>
      </c>
      <c r="AF25" s="41">
        <v>2.3</v>
      </c>
      <c r="AG25" s="41">
        <v>2.4</v>
      </c>
      <c r="AH25" s="42">
        <v>3.1</v>
      </c>
      <c r="AI25" s="42">
        <v>3.2</v>
      </c>
      <c r="AJ25" s="43">
        <v>3.3</v>
      </c>
      <c r="AK25" s="43">
        <v>3.4</v>
      </c>
      <c r="AL25" s="43">
        <v>4.1</v>
      </c>
      <c r="AM25" s="44">
        <v>4.2</v>
      </c>
      <c r="AN25" s="44">
        <v>4.3</v>
      </c>
      <c r="AO25" s="44">
        <v>4.4</v>
      </c>
      <c r="AP25" s="44">
        <v>5.1</v>
      </c>
      <c r="AQ25" s="44">
        <v>5.2</v>
      </c>
      <c r="AR25" s="44">
        <v>5.3</v>
      </c>
      <c r="AS25" s="45">
        <v>5.4</v>
      </c>
      <c r="AT25" s="36" t="s">
        <v>43</v>
      </c>
      <c r="AU25" s="46">
        <v>1.1</v>
      </c>
      <c r="AV25" s="47">
        <v>1.2</v>
      </c>
      <c r="AW25" s="48">
        <v>1.3</v>
      </c>
      <c r="AX25" s="49">
        <v>1.4</v>
      </c>
      <c r="AY25" s="50">
        <v>2.1</v>
      </c>
      <c r="AZ25" s="50">
        <v>2.2</v>
      </c>
      <c r="BA25" s="50">
        <v>2.3</v>
      </c>
      <c r="BB25" s="50">
        <v>2.4</v>
      </c>
      <c r="BC25" s="51">
        <v>3.1</v>
      </c>
      <c r="BD25" s="51">
        <v>3.2</v>
      </c>
      <c r="BE25" s="52">
        <v>3.3</v>
      </c>
      <c r="BF25" s="52">
        <v>3.4</v>
      </c>
      <c r="BG25" s="52">
        <v>4.1</v>
      </c>
      <c r="BH25" s="53">
        <v>4.2</v>
      </c>
      <c r="BI25" s="53">
        <v>4.3</v>
      </c>
      <c r="BJ25" s="53">
        <v>4.4</v>
      </c>
      <c r="BK25" s="53">
        <v>5.1</v>
      </c>
      <c r="BL25" s="53">
        <v>5.2</v>
      </c>
      <c r="BM25" s="53">
        <v>5.3</v>
      </c>
      <c r="BN25" s="54">
        <v>5.4</v>
      </c>
      <c r="BO25" s="36" t="s">
        <v>43</v>
      </c>
      <c r="BP25" s="55">
        <v>1.1</v>
      </c>
      <c r="BQ25" s="56">
        <v>1.2</v>
      </c>
      <c r="BR25" s="57">
        <v>1.3</v>
      </c>
      <c r="BS25" s="58">
        <v>1.4</v>
      </c>
      <c r="BT25" s="59">
        <v>2.1</v>
      </c>
      <c r="BU25" s="59">
        <v>2.2</v>
      </c>
      <c r="BV25" s="59">
        <v>2.3</v>
      </c>
      <c r="BW25" s="59">
        <v>2.4</v>
      </c>
      <c r="BX25" s="60">
        <v>3.1</v>
      </c>
      <c r="BY25" s="60">
        <v>3.2</v>
      </c>
      <c r="BZ25" s="61">
        <v>3.3</v>
      </c>
      <c r="CA25" s="61">
        <v>3.4</v>
      </c>
      <c r="CB25" s="61">
        <v>4.1</v>
      </c>
      <c r="CC25" s="26">
        <v>4.2</v>
      </c>
      <c r="CD25" s="26">
        <v>4.3</v>
      </c>
      <c r="CE25" s="26">
        <v>4.4</v>
      </c>
      <c r="CF25" s="26">
        <v>5.1</v>
      </c>
      <c r="CG25" s="26">
        <v>5.2</v>
      </c>
      <c r="CH25" s="26">
        <v>5.3</v>
      </c>
      <c r="CI25" s="62">
        <v>5.4</v>
      </c>
      <c r="CJ25" s="36" t="s">
        <v>43</v>
      </c>
      <c r="CK25" s="24" t="s">
        <v>44</v>
      </c>
      <c r="CL25" s="24" t="s">
        <v>44</v>
      </c>
      <c r="CM25" s="24" t="s">
        <v>44</v>
      </c>
      <c r="CN25" s="24" t="s">
        <v>44</v>
      </c>
      <c r="CO25" s="24" t="s">
        <v>45</v>
      </c>
    </row>
    <row r="26" spans="1:93" s="7" customFormat="1" ht="12.75">
      <c r="A26" s="7" t="s">
        <v>63</v>
      </c>
      <c r="B26" s="98">
        <v>39504</v>
      </c>
      <c r="C26" s="7" t="s">
        <v>76</v>
      </c>
      <c r="D26" s="121" t="s">
        <v>77</v>
      </c>
      <c r="E26" s="100">
        <v>0</v>
      </c>
      <c r="F26" s="65">
        <v>0</v>
      </c>
      <c r="G26" s="66">
        <v>2</v>
      </c>
      <c r="H26" s="67">
        <v>1</v>
      </c>
      <c r="I26" s="68">
        <v>2</v>
      </c>
      <c r="J26" s="68">
        <v>2</v>
      </c>
      <c r="K26" s="68">
        <v>1</v>
      </c>
      <c r="L26" s="68">
        <v>1</v>
      </c>
      <c r="M26" s="69">
        <v>2</v>
      </c>
      <c r="N26" s="69">
        <v>2</v>
      </c>
      <c r="O26" s="65">
        <v>1</v>
      </c>
      <c r="P26" s="65">
        <v>0</v>
      </c>
      <c r="Q26" s="65">
        <v>0</v>
      </c>
      <c r="R26" s="7">
        <v>2</v>
      </c>
      <c r="S26" s="7">
        <v>2</v>
      </c>
      <c r="T26" s="7">
        <v>2</v>
      </c>
      <c r="U26" s="7">
        <v>0</v>
      </c>
      <c r="V26" s="7">
        <v>1</v>
      </c>
      <c r="W26" s="7">
        <v>1</v>
      </c>
      <c r="X26" s="8">
        <v>0</v>
      </c>
      <c r="Y26" s="9">
        <f>SUM(E26:X26)</f>
        <v>22</v>
      </c>
      <c r="Z26" s="7">
        <v>2</v>
      </c>
      <c r="AA26" s="7">
        <v>0</v>
      </c>
      <c r="AB26" s="7">
        <v>2</v>
      </c>
      <c r="AC26" s="7">
        <v>0</v>
      </c>
      <c r="AD26" s="7">
        <v>2</v>
      </c>
      <c r="AE26" s="7">
        <v>2</v>
      </c>
      <c r="AF26" s="7">
        <v>1</v>
      </c>
      <c r="AG26" s="7">
        <v>0</v>
      </c>
      <c r="AH26" s="7">
        <v>1</v>
      </c>
      <c r="AI26" s="7">
        <v>1</v>
      </c>
      <c r="AJ26" s="7">
        <v>1</v>
      </c>
      <c r="AK26" s="7">
        <v>1</v>
      </c>
      <c r="AL26" s="7">
        <v>2</v>
      </c>
      <c r="AM26" s="7">
        <v>0</v>
      </c>
      <c r="AN26" s="7">
        <v>2</v>
      </c>
      <c r="AO26" s="7">
        <v>1</v>
      </c>
      <c r="AP26" s="7">
        <v>1</v>
      </c>
      <c r="AQ26" s="7">
        <v>2</v>
      </c>
      <c r="AR26" s="7">
        <v>0</v>
      </c>
      <c r="AS26" s="8">
        <v>1</v>
      </c>
      <c r="AT26" s="9">
        <f>SUM(Z26:AS26)</f>
        <v>22</v>
      </c>
      <c r="AU26" s="7">
        <v>2</v>
      </c>
      <c r="AV26" s="7">
        <v>0</v>
      </c>
      <c r="AW26" s="7">
        <v>0</v>
      </c>
      <c r="AX26" s="7">
        <v>1</v>
      </c>
      <c r="AY26" s="7">
        <v>2</v>
      </c>
      <c r="AZ26" s="7">
        <v>2</v>
      </c>
      <c r="BA26" s="7">
        <v>0</v>
      </c>
      <c r="BB26" s="7">
        <v>2</v>
      </c>
      <c r="BC26" s="7">
        <v>1</v>
      </c>
      <c r="BD26" s="7">
        <v>1</v>
      </c>
      <c r="BE26" s="7">
        <v>2</v>
      </c>
      <c r="BF26" s="7">
        <v>2</v>
      </c>
      <c r="BG26" s="7">
        <v>2</v>
      </c>
      <c r="BH26" s="7">
        <v>0</v>
      </c>
      <c r="BI26" s="7">
        <v>2</v>
      </c>
      <c r="BJ26" s="7">
        <v>2</v>
      </c>
      <c r="BK26" s="7">
        <v>2</v>
      </c>
      <c r="BL26" s="7">
        <v>1</v>
      </c>
      <c r="BM26" s="7">
        <v>2</v>
      </c>
      <c r="BN26" s="8">
        <v>2</v>
      </c>
      <c r="BO26" s="9">
        <f>SUM(AU26:BN26)</f>
        <v>28</v>
      </c>
      <c r="BP26" s="7">
        <v>2</v>
      </c>
      <c r="BQ26" s="7">
        <v>1</v>
      </c>
      <c r="BR26" s="7">
        <v>2</v>
      </c>
      <c r="BS26" s="7">
        <v>0</v>
      </c>
      <c r="BT26" s="7">
        <v>0</v>
      </c>
      <c r="BU26" s="7">
        <v>2</v>
      </c>
      <c r="BV26" s="7">
        <v>0</v>
      </c>
      <c r="BW26" s="7">
        <v>2</v>
      </c>
      <c r="BX26" s="7">
        <v>0</v>
      </c>
      <c r="BY26" s="7">
        <v>1</v>
      </c>
      <c r="BZ26" s="7">
        <v>0</v>
      </c>
      <c r="CA26" s="7">
        <v>1</v>
      </c>
      <c r="CB26" s="7">
        <v>2</v>
      </c>
      <c r="CC26" s="7">
        <v>2</v>
      </c>
      <c r="CD26" s="7">
        <v>0</v>
      </c>
      <c r="CE26" s="7">
        <v>0</v>
      </c>
      <c r="CF26" s="7">
        <v>2</v>
      </c>
      <c r="CG26" s="7">
        <v>2</v>
      </c>
      <c r="CH26" s="7">
        <v>2</v>
      </c>
      <c r="CI26" s="8">
        <v>1</v>
      </c>
      <c r="CJ26" s="9">
        <f>SUM(BP26:CI26)</f>
        <v>22</v>
      </c>
      <c r="CK26" s="9">
        <f>SUM(SUM(E26:H26)*1,SUM(I26:L26)*2,SUM(M26:P26)*3,SUM(Q26:T26)*4,SUM(U26:X26)*5)</f>
        <v>64</v>
      </c>
      <c r="CL26" s="9">
        <f>SUM(SUM(Z26:AC26)*1,SUM(AD26:AG26)*2,SUM(AH26:AK26)*3,SUM(AL26:AO26)*4,SUM(AP26:AS26)*5)</f>
        <v>66</v>
      </c>
      <c r="CM26" s="9">
        <f>SUM(SUM(AU26:AX26)*1,SUM(AY26:BB26)*2,SUM(BC26:BF26)*3,SUM(BG26:BJ26)*4,SUM(BK26:BN26)*5)</f>
        <v>92</v>
      </c>
      <c r="CN26" s="9">
        <f>SUM(SUM(BP26:BS26)*1,SUM(BT26:BW26)*2,SUM(BX26:CA26)*3,SUM(CB26:CE26)*4,SUM(CF26:CI26)*5)</f>
        <v>70</v>
      </c>
      <c r="CO26" s="9">
        <f>SUM(CK26,CL26,CM26,CN26)</f>
        <v>292</v>
      </c>
    </row>
    <row r="27" spans="1:93" s="7" customFormat="1" ht="12.75">
      <c r="A27" s="7" t="s">
        <v>48</v>
      </c>
      <c r="B27" s="98">
        <v>39504</v>
      </c>
      <c r="C27" s="7" t="s">
        <v>78</v>
      </c>
      <c r="D27" t="s">
        <v>79</v>
      </c>
      <c r="E27" s="100">
        <v>0</v>
      </c>
      <c r="F27" s="65">
        <v>0</v>
      </c>
      <c r="G27" s="66">
        <v>2</v>
      </c>
      <c r="H27" s="66">
        <v>1</v>
      </c>
      <c r="I27" s="65">
        <v>2</v>
      </c>
      <c r="J27" s="65">
        <v>2</v>
      </c>
      <c r="K27" s="65">
        <v>2</v>
      </c>
      <c r="L27" s="65">
        <v>2</v>
      </c>
      <c r="M27" s="69">
        <v>2</v>
      </c>
      <c r="N27" s="69">
        <v>2</v>
      </c>
      <c r="O27" s="65">
        <v>1</v>
      </c>
      <c r="P27" s="65">
        <v>0</v>
      </c>
      <c r="Q27" s="65">
        <v>0</v>
      </c>
      <c r="R27" s="7">
        <v>2</v>
      </c>
      <c r="S27" s="7">
        <v>2</v>
      </c>
      <c r="T27" s="7">
        <v>2</v>
      </c>
      <c r="U27" s="7">
        <v>0</v>
      </c>
      <c r="V27" s="7">
        <v>2</v>
      </c>
      <c r="W27" s="7">
        <v>1</v>
      </c>
      <c r="X27" s="8">
        <v>2</v>
      </c>
      <c r="Y27" s="7">
        <f>SUM(E27:X27)</f>
        <v>27</v>
      </c>
      <c r="Z27" s="7">
        <v>0</v>
      </c>
      <c r="AA27" s="7">
        <v>0</v>
      </c>
      <c r="AB27" s="7">
        <v>2</v>
      </c>
      <c r="AC27" s="7">
        <v>0</v>
      </c>
      <c r="AD27" s="7">
        <v>2</v>
      </c>
      <c r="AE27" s="7">
        <v>2</v>
      </c>
      <c r="AF27" s="7">
        <v>1</v>
      </c>
      <c r="AG27" s="7">
        <v>0</v>
      </c>
      <c r="AH27" s="7">
        <v>1</v>
      </c>
      <c r="AI27" s="7">
        <v>1</v>
      </c>
      <c r="AJ27" s="7">
        <v>1</v>
      </c>
      <c r="AK27" s="7">
        <v>1</v>
      </c>
      <c r="AL27" s="7">
        <v>2</v>
      </c>
      <c r="AM27" s="7">
        <v>0</v>
      </c>
      <c r="AN27" s="7">
        <v>2</v>
      </c>
      <c r="AO27" s="7">
        <v>1</v>
      </c>
      <c r="AP27" s="7">
        <v>1</v>
      </c>
      <c r="AQ27" s="7">
        <v>2</v>
      </c>
      <c r="AR27" s="7">
        <v>0</v>
      </c>
      <c r="AS27" s="8">
        <v>2</v>
      </c>
      <c r="AT27" s="7">
        <f>SUM(Z27:AS27)</f>
        <v>21</v>
      </c>
      <c r="AU27" s="7">
        <v>2</v>
      </c>
      <c r="AV27" s="7">
        <v>0</v>
      </c>
      <c r="AW27" s="7">
        <v>0</v>
      </c>
      <c r="AX27" s="7">
        <v>0</v>
      </c>
      <c r="AY27" s="7">
        <v>0</v>
      </c>
      <c r="AZ27" s="7">
        <v>2</v>
      </c>
      <c r="BA27" s="7">
        <v>0</v>
      </c>
      <c r="BB27" s="7">
        <v>2</v>
      </c>
      <c r="BC27" s="7">
        <v>1</v>
      </c>
      <c r="BD27" s="7">
        <v>1</v>
      </c>
      <c r="BE27" s="7">
        <v>2</v>
      </c>
      <c r="BF27" s="7">
        <v>2</v>
      </c>
      <c r="BG27" s="7">
        <v>2</v>
      </c>
      <c r="BH27" s="7">
        <v>0</v>
      </c>
      <c r="BI27" s="7">
        <v>1</v>
      </c>
      <c r="BJ27" s="7">
        <v>0</v>
      </c>
      <c r="BK27" s="7">
        <v>2</v>
      </c>
      <c r="BL27" s="7">
        <v>1</v>
      </c>
      <c r="BM27" s="7">
        <v>2</v>
      </c>
      <c r="BN27" s="8">
        <v>0</v>
      </c>
      <c r="BO27" s="7">
        <f>SUM(AU27:BN27)</f>
        <v>20</v>
      </c>
      <c r="BP27" s="7">
        <v>0</v>
      </c>
      <c r="BQ27" s="7">
        <v>1</v>
      </c>
      <c r="BR27" s="7">
        <v>2</v>
      </c>
      <c r="BS27" s="7">
        <v>0</v>
      </c>
      <c r="BT27" s="7">
        <v>0</v>
      </c>
      <c r="BU27" s="7">
        <v>2</v>
      </c>
      <c r="BV27" s="7">
        <v>0</v>
      </c>
      <c r="BW27" s="7">
        <v>2</v>
      </c>
      <c r="BX27" s="7">
        <v>0</v>
      </c>
      <c r="BY27" s="7">
        <v>2</v>
      </c>
      <c r="BZ27" s="7">
        <v>0</v>
      </c>
      <c r="CA27" s="7">
        <v>0</v>
      </c>
      <c r="CB27" s="7">
        <v>2</v>
      </c>
      <c r="CC27" s="7">
        <v>2</v>
      </c>
      <c r="CD27" s="7">
        <v>0</v>
      </c>
      <c r="CE27" s="7">
        <v>0</v>
      </c>
      <c r="CF27" s="7">
        <v>2</v>
      </c>
      <c r="CG27" s="7">
        <v>2</v>
      </c>
      <c r="CH27" s="7">
        <v>2</v>
      </c>
      <c r="CI27" s="8">
        <v>2</v>
      </c>
      <c r="CJ27" s="7">
        <f>SUM(BP27:CI27)</f>
        <v>21</v>
      </c>
      <c r="CK27" s="7">
        <f>SUM(SUM(E27:H27)*1,SUM(I27:L27)*2,SUM(M27:P27)*3,SUM(Q27:T27)*4,SUM(U27:X27)*5)</f>
        <v>83</v>
      </c>
      <c r="CL27" s="7">
        <f>SUM(SUM(Z27:AC27)*1,SUM(AD27:AG27)*2,SUM(AH27:AK27)*3,SUM(AL27:AO27)*4,SUM(AP27:AS27)*5)</f>
        <v>69</v>
      </c>
      <c r="CM27" s="7">
        <f>SUM(SUM(AU27:AX27)*1,SUM(AY27:BB27)*2,SUM(BC27:BF27)*3,SUM(BG27:BJ27)*4,SUM(BK27:BN27)*5)</f>
        <v>65</v>
      </c>
      <c r="CN27" s="7">
        <f>SUM(SUM(BP27:BS27)*1,SUM(BT27:BW27)*2,SUM(BX27:CA27)*3,SUM(CB27:CE27)*4,SUM(CF27:CI27)*5)</f>
        <v>73</v>
      </c>
      <c r="CO27" s="7">
        <f>SUM(CK27,CL27,CM27,CN27)</f>
        <v>290</v>
      </c>
    </row>
    <row r="28" spans="5:88" ht="12.75">
      <c r="E28" s="99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0</v>
      </c>
      <c r="L28">
        <v>0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0</v>
      </c>
      <c r="W28">
        <v>1</v>
      </c>
      <c r="X28">
        <v>0</v>
      </c>
      <c r="Y28">
        <f>SUM(E28:X28)</f>
        <v>16</v>
      </c>
      <c r="Z28">
        <v>0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0</v>
      </c>
      <c r="AT28">
        <f>SUM(Z28:AS28)</f>
        <v>18</v>
      </c>
      <c r="AU28">
        <v>1</v>
      </c>
      <c r="AV28">
        <v>1</v>
      </c>
      <c r="AW28">
        <v>1</v>
      </c>
      <c r="AX28">
        <v>0</v>
      </c>
      <c r="AY28">
        <v>0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0</v>
      </c>
      <c r="BJ28">
        <v>0</v>
      </c>
      <c r="BK28">
        <v>1</v>
      </c>
      <c r="BL28">
        <v>1</v>
      </c>
      <c r="BM28">
        <v>1</v>
      </c>
      <c r="BN28">
        <v>0</v>
      </c>
      <c r="BO28">
        <f>SUM(AU28:BN28)</f>
        <v>15</v>
      </c>
      <c r="BP28">
        <v>0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0</v>
      </c>
      <c r="BZ28">
        <v>1</v>
      </c>
      <c r="CA28">
        <v>0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0</v>
      </c>
      <c r="CJ28">
        <f>SUM(BP28:CI28)</f>
        <v>16</v>
      </c>
    </row>
    <row r="29" spans="1:2" ht="12.75">
      <c r="A29" t="s">
        <v>53</v>
      </c>
      <c r="B29">
        <f>Y28+AT28+BO28+CJ28</f>
        <v>65</v>
      </c>
    </row>
    <row r="30" spans="1:2" ht="12.75">
      <c r="A30" t="s">
        <v>54</v>
      </c>
      <c r="B30">
        <v>80</v>
      </c>
    </row>
    <row r="32" spans="1:3" ht="12.75">
      <c r="A32" s="101"/>
      <c r="B32" s="102"/>
      <c r="C32" s="102"/>
    </row>
    <row r="34" spans="2:3" ht="12.75">
      <c r="B34" s="103" t="s">
        <v>55</v>
      </c>
      <c r="C34" s="104" t="s">
        <v>56</v>
      </c>
    </row>
    <row r="35" spans="1:3" ht="12.75">
      <c r="A35" s="103" t="s">
        <v>55</v>
      </c>
      <c r="B35" s="102">
        <v>1</v>
      </c>
      <c r="C35" s="102">
        <f>B29/B30</f>
        <v>0.8125</v>
      </c>
    </row>
    <row r="36" spans="1:3" ht="12.75">
      <c r="A36" s="104" t="s">
        <v>56</v>
      </c>
      <c r="B36">
        <f>C35</f>
        <v>0.8125</v>
      </c>
      <c r="C36">
        <v>1</v>
      </c>
    </row>
    <row r="37" spans="5:93" ht="12.75">
      <c r="E37" s="167" t="s">
        <v>11</v>
      </c>
      <c r="F37" s="168"/>
      <c r="G37" s="168"/>
      <c r="H37" s="168"/>
      <c r="I37" s="167" t="s">
        <v>12</v>
      </c>
      <c r="J37" s="168"/>
      <c r="K37" s="168"/>
      <c r="L37" s="168"/>
      <c r="M37" s="167" t="s">
        <v>13</v>
      </c>
      <c r="N37" s="168"/>
      <c r="O37" s="168"/>
      <c r="P37" s="168"/>
      <c r="Q37" s="167" t="s">
        <v>14</v>
      </c>
      <c r="R37" s="168"/>
      <c r="S37" s="168"/>
      <c r="T37" s="168"/>
      <c r="U37" s="15" t="s">
        <v>52</v>
      </c>
      <c r="V37" s="16"/>
      <c r="W37" s="16"/>
      <c r="X37" s="16"/>
      <c r="Y37" s="17" t="s">
        <v>15</v>
      </c>
      <c r="Z37" s="171" t="s">
        <v>16</v>
      </c>
      <c r="AA37" s="172"/>
      <c r="AB37" s="172"/>
      <c r="AC37" s="172"/>
      <c r="AD37" s="171" t="s">
        <v>17</v>
      </c>
      <c r="AE37" s="172"/>
      <c r="AF37" s="172"/>
      <c r="AG37" s="172"/>
      <c r="AH37" s="171" t="s">
        <v>18</v>
      </c>
      <c r="AI37" s="172"/>
      <c r="AJ37" s="172"/>
      <c r="AK37" s="172"/>
      <c r="AL37" s="171" t="s">
        <v>19</v>
      </c>
      <c r="AM37" s="172"/>
      <c r="AN37" s="172"/>
      <c r="AO37" s="172"/>
      <c r="AP37" s="18" t="s">
        <v>20</v>
      </c>
      <c r="AQ37" s="19"/>
      <c r="AR37" s="19"/>
      <c r="AS37" s="19"/>
      <c r="AT37" s="17" t="s">
        <v>21</v>
      </c>
      <c r="AU37" s="169" t="s">
        <v>22</v>
      </c>
      <c r="AV37" s="170"/>
      <c r="AW37" s="170"/>
      <c r="AX37" s="170"/>
      <c r="AY37" s="169" t="s">
        <v>23</v>
      </c>
      <c r="AZ37" s="170"/>
      <c r="BA37" s="170"/>
      <c r="BB37" s="170"/>
      <c r="BC37" s="169" t="s">
        <v>24</v>
      </c>
      <c r="BD37" s="170"/>
      <c r="BE37" s="170"/>
      <c r="BF37" s="170"/>
      <c r="BG37" s="169" t="s">
        <v>25</v>
      </c>
      <c r="BH37" s="170"/>
      <c r="BI37" s="170"/>
      <c r="BJ37" s="170"/>
      <c r="BK37" s="20" t="s">
        <v>26</v>
      </c>
      <c r="BL37" s="21"/>
      <c r="BM37" s="21"/>
      <c r="BN37" s="21"/>
      <c r="BO37" s="17" t="s">
        <v>27</v>
      </c>
      <c r="BP37" s="165" t="s">
        <v>28</v>
      </c>
      <c r="BQ37" s="166"/>
      <c r="BR37" s="166"/>
      <c r="BS37" s="166"/>
      <c r="BT37" s="165" t="s">
        <v>29</v>
      </c>
      <c r="BU37" s="166"/>
      <c r="BV37" s="166"/>
      <c r="BW37" s="166"/>
      <c r="BX37" s="165" t="s">
        <v>30</v>
      </c>
      <c r="BY37" s="166"/>
      <c r="BZ37" s="166"/>
      <c r="CA37" s="166"/>
      <c r="CB37" s="165" t="s">
        <v>31</v>
      </c>
      <c r="CC37" s="166"/>
      <c r="CD37" s="166"/>
      <c r="CE37" s="166"/>
      <c r="CF37" s="22" t="s">
        <v>32</v>
      </c>
      <c r="CG37" s="23"/>
      <c r="CH37" s="23"/>
      <c r="CI37" s="23"/>
      <c r="CJ37" s="17" t="s">
        <v>33</v>
      </c>
      <c r="CK37" s="24" t="s">
        <v>34</v>
      </c>
      <c r="CL37" s="24" t="s">
        <v>35</v>
      </c>
      <c r="CM37" s="24" t="s">
        <v>36</v>
      </c>
      <c r="CN37" s="24" t="s">
        <v>37</v>
      </c>
      <c r="CO37" s="24" t="s">
        <v>38</v>
      </c>
    </row>
    <row r="38" spans="5:93" ht="12.75">
      <c r="E38" s="110">
        <v>1.1</v>
      </c>
      <c r="F38" s="29">
        <v>1.2</v>
      </c>
      <c r="G38" s="30">
        <v>1.3</v>
      </c>
      <c r="H38" s="31">
        <v>1.4</v>
      </c>
      <c r="I38" s="32">
        <v>2.1</v>
      </c>
      <c r="J38" s="32">
        <v>2.2</v>
      </c>
      <c r="K38" s="32">
        <v>2.3</v>
      </c>
      <c r="L38" s="32">
        <v>2.4</v>
      </c>
      <c r="M38" s="33">
        <v>3.1</v>
      </c>
      <c r="N38" s="33">
        <v>3.2</v>
      </c>
      <c r="O38" s="34">
        <v>3.3</v>
      </c>
      <c r="P38" s="34">
        <v>3.4</v>
      </c>
      <c r="Q38" s="34">
        <v>4.1</v>
      </c>
      <c r="R38" s="9">
        <v>4.2</v>
      </c>
      <c r="S38" s="9">
        <v>4.3</v>
      </c>
      <c r="T38" s="9">
        <v>4.4</v>
      </c>
      <c r="U38" s="9">
        <v>5.1</v>
      </c>
      <c r="V38" s="9">
        <v>5.2</v>
      </c>
      <c r="W38" s="9">
        <v>5.3</v>
      </c>
      <c r="X38" s="35">
        <v>5.4</v>
      </c>
      <c r="Y38" s="36" t="s">
        <v>43</v>
      </c>
      <c r="Z38" s="37">
        <v>1.1</v>
      </c>
      <c r="AA38" s="38">
        <v>1.2</v>
      </c>
      <c r="AB38" s="39">
        <v>1.3</v>
      </c>
      <c r="AC38" s="40">
        <v>1.4</v>
      </c>
      <c r="AD38" s="41">
        <v>2.1</v>
      </c>
      <c r="AE38" s="41">
        <v>2.2</v>
      </c>
      <c r="AF38" s="41">
        <v>2.3</v>
      </c>
      <c r="AG38" s="41">
        <v>2.4</v>
      </c>
      <c r="AH38" s="42">
        <v>3.1</v>
      </c>
      <c r="AI38" s="42">
        <v>3.2</v>
      </c>
      <c r="AJ38" s="43">
        <v>3.3</v>
      </c>
      <c r="AK38" s="43">
        <v>3.4</v>
      </c>
      <c r="AL38" s="43">
        <v>4.1</v>
      </c>
      <c r="AM38" s="44">
        <v>4.2</v>
      </c>
      <c r="AN38" s="44">
        <v>4.3</v>
      </c>
      <c r="AO38" s="44">
        <v>4.4</v>
      </c>
      <c r="AP38" s="44">
        <v>5.1</v>
      </c>
      <c r="AQ38" s="44">
        <v>5.2</v>
      </c>
      <c r="AR38" s="44">
        <v>5.3</v>
      </c>
      <c r="AS38" s="45">
        <v>5.4</v>
      </c>
      <c r="AT38" s="36" t="s">
        <v>43</v>
      </c>
      <c r="AU38" s="46">
        <v>1.1</v>
      </c>
      <c r="AV38" s="47">
        <v>1.2</v>
      </c>
      <c r="AW38" s="48">
        <v>1.3</v>
      </c>
      <c r="AX38" s="49">
        <v>1.4</v>
      </c>
      <c r="AY38" s="50">
        <v>2.1</v>
      </c>
      <c r="AZ38" s="50">
        <v>2.2</v>
      </c>
      <c r="BA38" s="50">
        <v>2.3</v>
      </c>
      <c r="BB38" s="50">
        <v>2.4</v>
      </c>
      <c r="BC38" s="51">
        <v>3.1</v>
      </c>
      <c r="BD38" s="51">
        <v>3.2</v>
      </c>
      <c r="BE38" s="52">
        <v>3.3</v>
      </c>
      <c r="BF38" s="52">
        <v>3.4</v>
      </c>
      <c r="BG38" s="52">
        <v>4.1</v>
      </c>
      <c r="BH38" s="53">
        <v>4.2</v>
      </c>
      <c r="BI38" s="53">
        <v>4.3</v>
      </c>
      <c r="BJ38" s="53">
        <v>4.4</v>
      </c>
      <c r="BK38" s="53">
        <v>5.1</v>
      </c>
      <c r="BL38" s="53">
        <v>5.2</v>
      </c>
      <c r="BM38" s="53">
        <v>5.3</v>
      </c>
      <c r="BN38" s="54">
        <v>5.4</v>
      </c>
      <c r="BO38" s="36" t="s">
        <v>43</v>
      </c>
      <c r="BP38" s="55">
        <v>1.1</v>
      </c>
      <c r="BQ38" s="56">
        <v>1.2</v>
      </c>
      <c r="BR38" s="57">
        <v>1.3</v>
      </c>
      <c r="BS38" s="58">
        <v>1.4</v>
      </c>
      <c r="BT38" s="59">
        <v>2.1</v>
      </c>
      <c r="BU38" s="59">
        <v>2.2</v>
      </c>
      <c r="BV38" s="59">
        <v>2.3</v>
      </c>
      <c r="BW38" s="59">
        <v>2.4</v>
      </c>
      <c r="BX38" s="60">
        <v>3.1</v>
      </c>
      <c r="BY38" s="60">
        <v>3.2</v>
      </c>
      <c r="BZ38" s="61">
        <v>3.3</v>
      </c>
      <c r="CA38" s="61">
        <v>3.4</v>
      </c>
      <c r="CB38" s="61">
        <v>4.1</v>
      </c>
      <c r="CC38" s="26">
        <v>4.2</v>
      </c>
      <c r="CD38" s="26">
        <v>4.3</v>
      </c>
      <c r="CE38" s="26">
        <v>4.4</v>
      </c>
      <c r="CF38" s="26">
        <v>5.1</v>
      </c>
      <c r="CG38" s="26">
        <v>5.2</v>
      </c>
      <c r="CH38" s="26">
        <v>5.3</v>
      </c>
      <c r="CI38" s="62">
        <v>5.4</v>
      </c>
      <c r="CJ38" s="36" t="s">
        <v>43</v>
      </c>
      <c r="CK38" s="24" t="s">
        <v>44</v>
      </c>
      <c r="CL38" s="24" t="s">
        <v>44</v>
      </c>
      <c r="CM38" s="24" t="s">
        <v>44</v>
      </c>
      <c r="CN38" s="24" t="s">
        <v>44</v>
      </c>
      <c r="CO38" s="24" t="s">
        <v>45</v>
      </c>
    </row>
    <row r="39" spans="1:93" s="7" customFormat="1" ht="12.75">
      <c r="A39" s="7" t="s">
        <v>48</v>
      </c>
      <c r="B39" s="98">
        <v>39504</v>
      </c>
      <c r="C39" s="7" t="s">
        <v>78</v>
      </c>
      <c r="D39" t="s">
        <v>79</v>
      </c>
      <c r="E39" s="100">
        <v>0</v>
      </c>
      <c r="F39" s="65">
        <v>0</v>
      </c>
      <c r="G39" s="66">
        <v>2</v>
      </c>
      <c r="H39" s="66">
        <v>1</v>
      </c>
      <c r="I39" s="65">
        <v>2</v>
      </c>
      <c r="J39" s="65">
        <v>2</v>
      </c>
      <c r="K39" s="65">
        <v>2</v>
      </c>
      <c r="L39" s="65">
        <v>2</v>
      </c>
      <c r="M39" s="69">
        <v>2</v>
      </c>
      <c r="N39" s="69">
        <v>2</v>
      </c>
      <c r="O39" s="65">
        <v>1</v>
      </c>
      <c r="P39" s="65">
        <v>0</v>
      </c>
      <c r="Q39" s="65">
        <v>0</v>
      </c>
      <c r="R39" s="7">
        <v>2</v>
      </c>
      <c r="S39" s="7">
        <v>2</v>
      </c>
      <c r="T39" s="7">
        <v>2</v>
      </c>
      <c r="U39" s="7">
        <v>0</v>
      </c>
      <c r="V39" s="7">
        <v>2</v>
      </c>
      <c r="W39" s="7">
        <v>1</v>
      </c>
      <c r="X39" s="8">
        <v>2</v>
      </c>
      <c r="Y39" s="7">
        <f>SUM(E39:X39)</f>
        <v>27</v>
      </c>
      <c r="Z39" s="7">
        <v>0</v>
      </c>
      <c r="AA39" s="7">
        <v>0</v>
      </c>
      <c r="AB39" s="7">
        <v>2</v>
      </c>
      <c r="AC39" s="7">
        <v>0</v>
      </c>
      <c r="AD39" s="7">
        <v>2</v>
      </c>
      <c r="AE39" s="7">
        <v>2</v>
      </c>
      <c r="AF39" s="7">
        <v>1</v>
      </c>
      <c r="AG39" s="7">
        <v>0</v>
      </c>
      <c r="AH39" s="7">
        <v>1</v>
      </c>
      <c r="AI39" s="7">
        <v>1</v>
      </c>
      <c r="AJ39" s="7">
        <v>1</v>
      </c>
      <c r="AK39" s="7">
        <v>1</v>
      </c>
      <c r="AL39" s="7">
        <v>2</v>
      </c>
      <c r="AM39" s="7">
        <v>0</v>
      </c>
      <c r="AN39" s="7">
        <v>2</v>
      </c>
      <c r="AO39" s="7">
        <v>1</v>
      </c>
      <c r="AP39" s="7">
        <v>1</v>
      </c>
      <c r="AQ39" s="7">
        <v>2</v>
      </c>
      <c r="AR39" s="7">
        <v>0</v>
      </c>
      <c r="AS39" s="8">
        <v>2</v>
      </c>
      <c r="AT39" s="7">
        <f>SUM(Z39:AS39)</f>
        <v>21</v>
      </c>
      <c r="AU39" s="7">
        <v>2</v>
      </c>
      <c r="AV39" s="7">
        <v>0</v>
      </c>
      <c r="AW39" s="7">
        <v>0</v>
      </c>
      <c r="AX39" s="7">
        <v>0</v>
      </c>
      <c r="AY39" s="7">
        <v>0</v>
      </c>
      <c r="AZ39" s="7">
        <v>2</v>
      </c>
      <c r="BA39" s="7">
        <v>0</v>
      </c>
      <c r="BB39" s="7">
        <v>2</v>
      </c>
      <c r="BC39" s="7">
        <v>1</v>
      </c>
      <c r="BD39" s="7">
        <v>1</v>
      </c>
      <c r="BE39" s="7">
        <v>2</v>
      </c>
      <c r="BF39" s="7">
        <v>2</v>
      </c>
      <c r="BG39" s="7">
        <v>2</v>
      </c>
      <c r="BH39" s="7">
        <v>0</v>
      </c>
      <c r="BI39" s="7">
        <v>1</v>
      </c>
      <c r="BJ39" s="7">
        <v>0</v>
      </c>
      <c r="BK39" s="7">
        <v>2</v>
      </c>
      <c r="BL39" s="7">
        <v>1</v>
      </c>
      <c r="BM39" s="7">
        <v>2</v>
      </c>
      <c r="BN39" s="8">
        <v>0</v>
      </c>
      <c r="BO39" s="7">
        <f>SUM(AU39:BN39)</f>
        <v>20</v>
      </c>
      <c r="BP39" s="7">
        <v>0</v>
      </c>
      <c r="BQ39" s="7">
        <v>1</v>
      </c>
      <c r="BR39" s="7">
        <v>2</v>
      </c>
      <c r="BS39" s="7">
        <v>0</v>
      </c>
      <c r="BT39" s="7">
        <v>0</v>
      </c>
      <c r="BU39" s="7">
        <v>2</v>
      </c>
      <c r="BV39" s="7">
        <v>0</v>
      </c>
      <c r="BW39" s="7">
        <v>2</v>
      </c>
      <c r="BX39" s="7">
        <v>0</v>
      </c>
      <c r="BY39" s="7">
        <v>2</v>
      </c>
      <c r="BZ39" s="7">
        <v>0</v>
      </c>
      <c r="CA39" s="7">
        <v>0</v>
      </c>
      <c r="CB39" s="7">
        <v>2</v>
      </c>
      <c r="CC39" s="7">
        <v>2</v>
      </c>
      <c r="CD39" s="7">
        <v>0</v>
      </c>
      <c r="CE39" s="7">
        <v>0</v>
      </c>
      <c r="CF39" s="7">
        <v>2</v>
      </c>
      <c r="CG39" s="7">
        <v>2</v>
      </c>
      <c r="CH39" s="7">
        <v>2</v>
      </c>
      <c r="CI39" s="8">
        <v>2</v>
      </c>
      <c r="CJ39" s="7">
        <f>SUM(BP39:CI39)</f>
        <v>21</v>
      </c>
      <c r="CK39" s="7">
        <f>SUM(SUM(E39:H39)*1,SUM(I39:L39)*2,SUM(M39:P39)*3,SUM(Q39:T39)*4,SUM(U39:X39)*5)</f>
        <v>83</v>
      </c>
      <c r="CL39" s="7">
        <f>SUM(SUM(Z39:AC39)*1,SUM(AD39:AG39)*2,SUM(AH39:AK39)*3,SUM(AL39:AO39)*4,SUM(AP39:AS39)*5)</f>
        <v>69</v>
      </c>
      <c r="CM39" s="7">
        <f>SUM(SUM(AU39:AX39)*1,SUM(AY39:BB39)*2,SUM(BC39:BF39)*3,SUM(BG39:BJ39)*4,SUM(BK39:BN39)*5)</f>
        <v>65</v>
      </c>
      <c r="CN39" s="7">
        <f>SUM(SUM(BP39:BS39)*1,SUM(BT39:BW39)*2,SUM(BX39:CA39)*3,SUM(CB39:CE39)*4,SUM(CF39:CI39)*5)</f>
        <v>73</v>
      </c>
      <c r="CO39" s="7">
        <f>SUM(CK39,CL39,CM39,CN39)</f>
        <v>290</v>
      </c>
    </row>
    <row r="40" spans="1:93" s="7" customFormat="1" ht="12.75">
      <c r="A40" s="7" t="s">
        <v>66</v>
      </c>
      <c r="B40" s="98">
        <v>39504</v>
      </c>
      <c r="C40" s="7" t="s">
        <v>78</v>
      </c>
      <c r="D40" t="s">
        <v>79</v>
      </c>
      <c r="E40" s="134">
        <v>0</v>
      </c>
      <c r="F40" s="65">
        <v>0</v>
      </c>
      <c r="G40" s="66">
        <v>2</v>
      </c>
      <c r="H40" s="67">
        <v>1</v>
      </c>
      <c r="I40" s="68">
        <v>2</v>
      </c>
      <c r="J40" s="68">
        <v>2</v>
      </c>
      <c r="K40" s="68">
        <v>2</v>
      </c>
      <c r="L40" s="68">
        <v>2</v>
      </c>
      <c r="M40" s="69">
        <v>2</v>
      </c>
      <c r="N40" s="69">
        <v>2</v>
      </c>
      <c r="O40" s="65">
        <v>0</v>
      </c>
      <c r="P40" s="65">
        <v>0</v>
      </c>
      <c r="Q40" s="65">
        <v>2</v>
      </c>
      <c r="R40" s="7">
        <v>2</v>
      </c>
      <c r="S40" s="7">
        <v>2</v>
      </c>
      <c r="T40" s="7">
        <v>2</v>
      </c>
      <c r="U40" s="7">
        <v>0</v>
      </c>
      <c r="V40" s="7">
        <v>2</v>
      </c>
      <c r="W40" s="7">
        <v>0</v>
      </c>
      <c r="X40" s="8">
        <v>2</v>
      </c>
      <c r="Y40" s="9">
        <f>SUM(E40:X40)</f>
        <v>27</v>
      </c>
      <c r="Z40" s="7">
        <v>0</v>
      </c>
      <c r="AA40" s="7">
        <v>1</v>
      </c>
      <c r="AB40" s="7">
        <v>2</v>
      </c>
      <c r="AC40" s="7">
        <v>0</v>
      </c>
      <c r="AD40" s="7">
        <v>2</v>
      </c>
      <c r="AE40" s="7">
        <v>1</v>
      </c>
      <c r="AF40" s="7">
        <v>1</v>
      </c>
      <c r="AG40" s="7">
        <v>0</v>
      </c>
      <c r="AH40" s="7">
        <v>1</v>
      </c>
      <c r="AI40" s="7">
        <v>2</v>
      </c>
      <c r="AJ40" s="7">
        <v>0</v>
      </c>
      <c r="AL40" s="7">
        <v>2</v>
      </c>
      <c r="AM40" s="7">
        <v>0</v>
      </c>
      <c r="AN40" s="7">
        <v>2</v>
      </c>
      <c r="AO40" s="7">
        <v>0</v>
      </c>
      <c r="AP40" s="7">
        <v>0</v>
      </c>
      <c r="AQ40" s="7">
        <v>0</v>
      </c>
      <c r="AR40" s="7">
        <v>0</v>
      </c>
      <c r="AS40" s="8">
        <v>2</v>
      </c>
      <c r="AT40" s="9">
        <f>SUM(Z40:AS40)</f>
        <v>16</v>
      </c>
      <c r="AU40" s="7">
        <v>2</v>
      </c>
      <c r="AV40" s="7">
        <v>0</v>
      </c>
      <c r="AW40" s="7">
        <v>0</v>
      </c>
      <c r="AX40" s="7">
        <v>0</v>
      </c>
      <c r="AY40" s="7">
        <v>0</v>
      </c>
      <c r="AZ40" s="7">
        <v>2</v>
      </c>
      <c r="BA40" s="7">
        <v>0</v>
      </c>
      <c r="BB40" s="7">
        <v>2</v>
      </c>
      <c r="BC40" s="7">
        <v>1</v>
      </c>
      <c r="BD40" s="7">
        <v>1</v>
      </c>
      <c r="BE40" s="7">
        <v>2</v>
      </c>
      <c r="BF40" s="7">
        <v>2</v>
      </c>
      <c r="BG40" s="7">
        <v>2</v>
      </c>
      <c r="BH40" s="7">
        <v>0</v>
      </c>
      <c r="BI40" s="7">
        <v>1</v>
      </c>
      <c r="BJ40" s="7">
        <v>0</v>
      </c>
      <c r="BK40" s="7">
        <v>2</v>
      </c>
      <c r="BL40" s="7">
        <v>1</v>
      </c>
      <c r="BM40" s="7">
        <v>2</v>
      </c>
      <c r="BN40" s="8">
        <v>0</v>
      </c>
      <c r="BO40" s="9">
        <f>SUM(AU40:BN40)</f>
        <v>20</v>
      </c>
      <c r="BP40" s="7">
        <v>0</v>
      </c>
      <c r="BQ40" s="7">
        <v>1</v>
      </c>
      <c r="BR40" s="7">
        <v>2</v>
      </c>
      <c r="BS40" s="7">
        <v>0</v>
      </c>
      <c r="BT40" s="7">
        <v>1</v>
      </c>
      <c r="BU40" s="7">
        <v>2</v>
      </c>
      <c r="BV40" s="7">
        <v>2</v>
      </c>
      <c r="BW40" s="7">
        <v>2</v>
      </c>
      <c r="BX40" s="7">
        <v>0</v>
      </c>
      <c r="BY40" s="7">
        <v>2</v>
      </c>
      <c r="BZ40" s="7">
        <v>0</v>
      </c>
      <c r="CA40" s="7">
        <v>0</v>
      </c>
      <c r="CB40" s="7">
        <v>2</v>
      </c>
      <c r="CC40" s="7">
        <v>2</v>
      </c>
      <c r="CD40" s="7">
        <v>0</v>
      </c>
      <c r="CE40" s="7">
        <v>0</v>
      </c>
      <c r="CF40" s="7">
        <v>2</v>
      </c>
      <c r="CG40" s="7">
        <v>2</v>
      </c>
      <c r="CH40" s="7">
        <v>2</v>
      </c>
      <c r="CI40" s="8">
        <v>2</v>
      </c>
      <c r="CJ40" s="9">
        <f>SUM(BP40:CI40)</f>
        <v>24</v>
      </c>
      <c r="CK40" s="9">
        <f>SUM(SUM(E40:H40)*1,SUM(I40:L40)*2,SUM(M40:P40)*3,SUM(Q40:T40)*4,SUM(U40:X40)*5)</f>
        <v>83</v>
      </c>
      <c r="CL40" s="9">
        <f>SUM(SUM(Z40:AC40)*1,SUM(AD40:AG40)*2,SUM(AH40:AK40)*3,SUM(AL40:AO40)*4,SUM(AP40:AS40)*5)</f>
        <v>46</v>
      </c>
      <c r="CM40" s="9">
        <f>SUM(SUM(AU40:AX40)*1,SUM(AY40:BB40)*2,SUM(BC40:BF40)*3,SUM(BG40:BJ40)*4,SUM(BK40:BN40)*5)</f>
        <v>65</v>
      </c>
      <c r="CN40" s="9">
        <f>SUM(SUM(BP40:BS40)*1,SUM(BT40:BW40)*2,SUM(BX40:CA40)*3,SUM(CB40:CE40)*4,SUM(CF40:CI40)*5)</f>
        <v>79</v>
      </c>
      <c r="CO40" s="9">
        <f>SUM(CK40,CL40,CM40,CN40)</f>
        <v>273</v>
      </c>
    </row>
    <row r="41" spans="5:88" ht="12.75">
      <c r="E41" s="99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0</v>
      </c>
      <c r="P41">
        <v>1</v>
      </c>
      <c r="Q41">
        <v>0</v>
      </c>
      <c r="R41">
        <v>1</v>
      </c>
      <c r="S41">
        <v>1</v>
      </c>
      <c r="T41">
        <v>1</v>
      </c>
      <c r="U41">
        <v>1</v>
      </c>
      <c r="V41">
        <v>1</v>
      </c>
      <c r="W41">
        <v>0</v>
      </c>
      <c r="X41">
        <v>1</v>
      </c>
      <c r="Y41">
        <f>SUM(E41:X41)</f>
        <v>17</v>
      </c>
      <c r="Z41">
        <v>1</v>
      </c>
      <c r="AA41">
        <v>0</v>
      </c>
      <c r="AB41">
        <v>1</v>
      </c>
      <c r="AC41">
        <v>1</v>
      </c>
      <c r="AD41">
        <v>1</v>
      </c>
      <c r="AE41">
        <v>0</v>
      </c>
      <c r="AF41">
        <v>1</v>
      </c>
      <c r="AG41">
        <v>1</v>
      </c>
      <c r="AH41">
        <v>1</v>
      </c>
      <c r="AI41">
        <v>0</v>
      </c>
      <c r="AJ41">
        <v>0</v>
      </c>
      <c r="AK41">
        <v>0</v>
      </c>
      <c r="AL41">
        <v>1</v>
      </c>
      <c r="AM41">
        <v>1</v>
      </c>
      <c r="AN41">
        <v>1</v>
      </c>
      <c r="AO41">
        <v>0</v>
      </c>
      <c r="AP41">
        <v>0</v>
      </c>
      <c r="AQ41">
        <v>0</v>
      </c>
      <c r="AR41">
        <v>1</v>
      </c>
      <c r="AS41">
        <v>1</v>
      </c>
      <c r="AT41">
        <f>SUM(Z41:AS41)</f>
        <v>12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f>SUM(AU41:BN41)</f>
        <v>20</v>
      </c>
      <c r="BP41">
        <v>1</v>
      </c>
      <c r="BQ41">
        <v>1</v>
      </c>
      <c r="BR41">
        <v>1</v>
      </c>
      <c r="BS41">
        <v>1</v>
      </c>
      <c r="BT41">
        <v>0</v>
      </c>
      <c r="BU41">
        <v>1</v>
      </c>
      <c r="BV41">
        <v>0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f>SUM(BP41:CI41)</f>
        <v>18</v>
      </c>
    </row>
    <row r="42" spans="1:2" ht="12.75">
      <c r="A42" t="s">
        <v>53</v>
      </c>
      <c r="B42">
        <f>Y41+AT41+BO41+CJ41</f>
        <v>67</v>
      </c>
    </row>
    <row r="43" spans="1:2" ht="12.75">
      <c r="A43" t="s">
        <v>54</v>
      </c>
      <c r="B43">
        <v>80</v>
      </c>
    </row>
    <row r="45" spans="1:3" ht="12.75">
      <c r="A45" s="101"/>
      <c r="B45" s="102"/>
      <c r="C45" s="102"/>
    </row>
    <row r="47" spans="2:3" ht="12.75">
      <c r="B47" s="103" t="s">
        <v>56</v>
      </c>
      <c r="C47" s="104" t="s">
        <v>69</v>
      </c>
    </row>
    <row r="48" spans="1:3" ht="12.75">
      <c r="A48" s="103" t="s">
        <v>56</v>
      </c>
      <c r="B48" s="102">
        <v>1</v>
      </c>
      <c r="C48" s="105">
        <f>B42/B43</f>
        <v>0.8375</v>
      </c>
    </row>
    <row r="49" spans="1:3" ht="12.75">
      <c r="A49" s="104" t="s">
        <v>69</v>
      </c>
      <c r="B49">
        <f>C48</f>
        <v>0.8375</v>
      </c>
      <c r="C49">
        <v>1</v>
      </c>
    </row>
  </sheetData>
  <sheetProtection/>
  <mergeCells count="48">
    <mergeCell ref="BP37:BS37"/>
    <mergeCell ref="BT37:BW37"/>
    <mergeCell ref="BX37:CA37"/>
    <mergeCell ref="CB37:CE37"/>
    <mergeCell ref="AU37:AX37"/>
    <mergeCell ref="AY37:BB37"/>
    <mergeCell ref="BC37:BF37"/>
    <mergeCell ref="BG37:BJ37"/>
    <mergeCell ref="Z37:AC37"/>
    <mergeCell ref="AD37:AG37"/>
    <mergeCell ref="AH37:AK37"/>
    <mergeCell ref="AL37:AO37"/>
    <mergeCell ref="E37:H37"/>
    <mergeCell ref="I37:L37"/>
    <mergeCell ref="M37:P37"/>
    <mergeCell ref="Q37:T37"/>
    <mergeCell ref="BP24:BS24"/>
    <mergeCell ref="BT24:BW24"/>
    <mergeCell ref="BX24:CA24"/>
    <mergeCell ref="CB24:CE24"/>
    <mergeCell ref="AU24:AX24"/>
    <mergeCell ref="AY24:BB24"/>
    <mergeCell ref="BC24:BF24"/>
    <mergeCell ref="BG24:BJ24"/>
    <mergeCell ref="Z24:AC24"/>
    <mergeCell ref="AD24:AG24"/>
    <mergeCell ref="AH24:AK24"/>
    <mergeCell ref="AL24:AO24"/>
    <mergeCell ref="E24:H24"/>
    <mergeCell ref="I24:L24"/>
    <mergeCell ref="M24:P24"/>
    <mergeCell ref="Q24:T24"/>
    <mergeCell ref="BP11:BS11"/>
    <mergeCell ref="BT11:BW11"/>
    <mergeCell ref="BX11:CA11"/>
    <mergeCell ref="CB11:CE11"/>
    <mergeCell ref="AU11:AX11"/>
    <mergeCell ref="AY11:BB11"/>
    <mergeCell ref="BC11:BF11"/>
    <mergeCell ref="BG11:BJ11"/>
    <mergeCell ref="Z11:AC11"/>
    <mergeCell ref="AD11:AG11"/>
    <mergeCell ref="AH11:AK11"/>
    <mergeCell ref="AL11:AO11"/>
    <mergeCell ref="E11:H11"/>
    <mergeCell ref="I11:L11"/>
    <mergeCell ref="M11:P11"/>
    <mergeCell ref="Q11:T11"/>
  </mergeCells>
  <hyperlinks>
    <hyperlink ref="D13" r:id="rId1" display="http://www.viviendadigna.org/"/>
    <hyperlink ref="D26" r:id="rId2" display="http://www.viviendadigna.org/"/>
  </hyperlinks>
  <printOptions/>
  <pageMargins left="0.75" right="0.75" top="1" bottom="1" header="0" footer="0"/>
  <pageSetup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11.421875" style="0" customWidth="1"/>
    <col min="3" max="3" width="22.140625" style="146" bestFit="1" customWidth="1"/>
    <col min="4" max="4" width="20.28125" style="146" bestFit="1" customWidth="1"/>
    <col min="5" max="5" width="15.8515625" style="0" customWidth="1"/>
  </cols>
  <sheetData>
    <row r="1" spans="1:5" ht="15">
      <c r="A1" s="136" t="s">
        <v>94</v>
      </c>
      <c r="B1" s="137"/>
      <c r="C1" s="137"/>
      <c r="D1" s="137"/>
      <c r="E1" s="138"/>
    </row>
    <row r="2" spans="1:5" ht="12.75">
      <c r="A2" s="138"/>
      <c r="B2" s="137"/>
      <c r="C2" s="137"/>
      <c r="D2" s="137"/>
      <c r="E2" s="138"/>
    </row>
    <row r="3" spans="1:5" s="140" customFormat="1" ht="12.75">
      <c r="A3" s="164" t="s">
        <v>81</v>
      </c>
      <c r="B3" s="161" t="s">
        <v>8</v>
      </c>
      <c r="C3" s="162" t="s">
        <v>9</v>
      </c>
      <c r="D3" s="162" t="s">
        <v>83</v>
      </c>
      <c r="E3" s="163" t="s">
        <v>93</v>
      </c>
    </row>
    <row r="4" spans="1:5" ht="12.75">
      <c r="A4" s="143">
        <v>2008</v>
      </c>
      <c r="B4" s="141">
        <v>39504</v>
      </c>
      <c r="C4" s="143" t="s">
        <v>85</v>
      </c>
      <c r="D4" s="143" t="s">
        <v>68</v>
      </c>
      <c r="E4" s="139">
        <v>0.73</v>
      </c>
    </row>
    <row r="5" spans="1:5" ht="12.75">
      <c r="A5" s="143">
        <v>2008</v>
      </c>
      <c r="B5" s="141">
        <v>39504</v>
      </c>
      <c r="C5" s="143" t="s">
        <v>86</v>
      </c>
      <c r="D5" s="143" t="s">
        <v>90</v>
      </c>
      <c r="E5" s="139">
        <v>0.74</v>
      </c>
    </row>
    <row r="6" spans="1:5" ht="12.75">
      <c r="A6" s="143">
        <v>2008</v>
      </c>
      <c r="B6" s="141">
        <v>39504</v>
      </c>
      <c r="C6" s="143" t="s">
        <v>84</v>
      </c>
      <c r="D6" s="143" t="s">
        <v>91</v>
      </c>
      <c r="E6" s="139">
        <v>0.77</v>
      </c>
    </row>
    <row r="7" spans="1:5" ht="12.75">
      <c r="A7" s="143">
        <v>2011</v>
      </c>
      <c r="B7" s="141">
        <v>40855</v>
      </c>
      <c r="C7" s="144" t="s">
        <v>87</v>
      </c>
      <c r="D7" s="144" t="s">
        <v>88</v>
      </c>
      <c r="E7" s="139">
        <v>0.7</v>
      </c>
    </row>
    <row r="8" spans="1:5" ht="12.75">
      <c r="A8" s="143">
        <v>2011</v>
      </c>
      <c r="B8" s="141">
        <v>40855</v>
      </c>
      <c r="C8" s="144" t="s">
        <v>58</v>
      </c>
      <c r="D8" s="144" t="s">
        <v>92</v>
      </c>
      <c r="E8" s="139">
        <v>0.76</v>
      </c>
    </row>
    <row r="9" spans="1:5" ht="12.75">
      <c r="A9" s="143">
        <v>2011</v>
      </c>
      <c r="B9" s="141">
        <v>40855</v>
      </c>
      <c r="C9" s="144" t="s">
        <v>80</v>
      </c>
      <c r="D9" s="144" t="s">
        <v>89</v>
      </c>
      <c r="E9" s="139">
        <v>0.72</v>
      </c>
    </row>
    <row r="10" spans="1:5" ht="12.75">
      <c r="A10" s="140"/>
      <c r="B10" s="140"/>
      <c r="C10" s="145"/>
      <c r="D10" s="145"/>
      <c r="E10" s="140"/>
    </row>
    <row r="12" spans="1:4" ht="12.75">
      <c r="A12" s="151" t="s">
        <v>85</v>
      </c>
      <c r="B12" s="152"/>
      <c r="C12" s="153"/>
      <c r="D12" s="153"/>
    </row>
    <row r="13" spans="1:4" ht="12.75">
      <c r="A13" s="154"/>
      <c r="B13" s="154" t="s">
        <v>55</v>
      </c>
      <c r="C13" s="155" t="s">
        <v>56</v>
      </c>
      <c r="D13" s="155" t="s">
        <v>69</v>
      </c>
    </row>
    <row r="14" spans="1:4" ht="12.75">
      <c r="A14" s="156" t="s">
        <v>55</v>
      </c>
      <c r="B14" s="156">
        <v>1</v>
      </c>
      <c r="C14" s="156">
        <v>0.8</v>
      </c>
      <c r="D14" s="156">
        <v>0.6</v>
      </c>
    </row>
    <row r="15" spans="1:4" ht="12.75">
      <c r="A15" s="156" t="s">
        <v>56</v>
      </c>
      <c r="B15" s="156">
        <v>0.8</v>
      </c>
      <c r="C15" s="156">
        <v>1</v>
      </c>
      <c r="D15" s="156">
        <v>0.7</v>
      </c>
    </row>
    <row r="16" spans="1:4" ht="12.75">
      <c r="A16" s="142" t="s">
        <v>69</v>
      </c>
      <c r="B16" s="142">
        <v>0.6</v>
      </c>
      <c r="C16" s="156">
        <v>0.7</v>
      </c>
      <c r="D16" s="156">
        <v>1</v>
      </c>
    </row>
    <row r="17" spans="1:4" ht="12.75">
      <c r="A17" s="147" t="s">
        <v>82</v>
      </c>
      <c r="B17" s="157"/>
      <c r="C17" s="158"/>
      <c r="D17" s="148">
        <v>0.73</v>
      </c>
    </row>
    <row r="18" spans="1:4" ht="12.75">
      <c r="A18" s="149" t="s">
        <v>86</v>
      </c>
      <c r="B18" s="159"/>
      <c r="C18" s="160"/>
      <c r="D18" s="160"/>
    </row>
    <row r="19" spans="1:4" ht="12.75">
      <c r="A19" s="156"/>
      <c r="B19" s="156" t="s">
        <v>55</v>
      </c>
      <c r="C19" s="156" t="s">
        <v>56</v>
      </c>
      <c r="D19" s="156" t="s">
        <v>69</v>
      </c>
    </row>
    <row r="20" spans="1:4" ht="12.75">
      <c r="A20" s="156" t="s">
        <v>55</v>
      </c>
      <c r="B20" s="156">
        <v>1</v>
      </c>
      <c r="C20" s="156">
        <v>0.8</v>
      </c>
      <c r="D20" s="156">
        <v>0.6</v>
      </c>
    </row>
    <row r="21" spans="1:4" ht="12.75">
      <c r="A21" s="156" t="s">
        <v>56</v>
      </c>
      <c r="B21" s="156">
        <v>0.8</v>
      </c>
      <c r="C21" s="156">
        <v>1</v>
      </c>
      <c r="D21" s="156">
        <v>0.8</v>
      </c>
    </row>
    <row r="22" spans="1:4" ht="12.75">
      <c r="A22" s="156" t="s">
        <v>69</v>
      </c>
      <c r="B22" s="156">
        <v>0.6</v>
      </c>
      <c r="C22" s="156">
        <v>0.8</v>
      </c>
      <c r="D22" s="156">
        <v>1</v>
      </c>
    </row>
    <row r="23" spans="1:4" ht="12.75">
      <c r="A23" s="147" t="s">
        <v>82</v>
      </c>
      <c r="B23" s="156"/>
      <c r="C23" s="156"/>
      <c r="D23" s="156">
        <v>0.74</v>
      </c>
    </row>
    <row r="24" spans="1:4" ht="12.75">
      <c r="A24" s="150" t="s">
        <v>84</v>
      </c>
      <c r="B24" s="160"/>
      <c r="C24" s="160"/>
      <c r="D24" s="160"/>
    </row>
    <row r="25" spans="1:4" ht="12.75">
      <c r="A25" s="156"/>
      <c r="B25" s="156" t="s">
        <v>55</v>
      </c>
      <c r="C25" s="156" t="s">
        <v>56</v>
      </c>
      <c r="D25" s="156" t="s">
        <v>69</v>
      </c>
    </row>
    <row r="26" spans="1:4" ht="12.75">
      <c r="A26" s="156" t="s">
        <v>55</v>
      </c>
      <c r="B26" s="156">
        <v>1</v>
      </c>
      <c r="C26" s="156">
        <v>0.8</v>
      </c>
      <c r="D26" s="156">
        <v>0.6</v>
      </c>
    </row>
    <row r="27" spans="1:4" ht="12.75">
      <c r="A27" s="156" t="s">
        <v>56</v>
      </c>
      <c r="B27" s="156">
        <v>0.8</v>
      </c>
      <c r="C27" s="156">
        <v>1</v>
      </c>
      <c r="D27" s="156">
        <v>0.8</v>
      </c>
    </row>
    <row r="28" spans="1:4" ht="12.75">
      <c r="A28" s="156" t="s">
        <v>69</v>
      </c>
      <c r="B28" s="156">
        <v>0.6</v>
      </c>
      <c r="C28" s="156">
        <v>0.8</v>
      </c>
      <c r="D28" s="156">
        <v>1</v>
      </c>
    </row>
    <row r="29" spans="1:4" ht="12.75">
      <c r="A29" s="147" t="s">
        <v>82</v>
      </c>
      <c r="B29" s="156"/>
      <c r="C29" s="156"/>
      <c r="D29" s="156">
        <v>0.77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Haro</dc:creator>
  <cp:keywords/>
  <dc:description/>
  <cp:lastModifiedBy>Carmen Haro Barba</cp:lastModifiedBy>
  <cp:lastPrinted>2016-01-21T18:36:19Z</cp:lastPrinted>
  <dcterms:created xsi:type="dcterms:W3CDTF">2012-01-16T16:46:10Z</dcterms:created>
  <dcterms:modified xsi:type="dcterms:W3CDTF">2016-01-21T18:54:25Z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